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honeywellprod-my.sharepoint.com/personal/tim_belitz_honeywell_com/Documents/Corporate Safety/VPPPA/supplement B/2025 sup B/"/>
    </mc:Choice>
  </mc:AlternateContent>
  <xr:revisionPtr revIDLastSave="24" documentId="8_{DBFA1E7D-0CBA-4A4A-A885-DBDBE70A4312}" xr6:coauthVersionLast="47" xr6:coauthVersionMax="47" xr10:uidLastSave="{E0CC9A44-6EA3-4D5C-921B-7C0C6928053A}"/>
  <workbookProtection workbookAlgorithmName="SHA-512" workbookHashValue="IRHud1fE5Q11VThr5ZVSh1xr6xBEDCCFVv0Dfa1jDUWYPc4GLb+XgNOf9y1SKTqIGAnhPDWm8Zk3JX0sb941nw==" workbookSaltValue="TGM8ARfA6oEn56zsUFmn1Q==" workbookSpinCount="100000" lockStructure="1"/>
  <bookViews>
    <workbookView xWindow="-110" yWindow="-110" windowWidth="19420" windowHeight="11500" tabRatio="855" xr2:uid="{00000000-000D-0000-FFFF-FFFF00000000}"/>
  </bookViews>
  <sheets>
    <sheet name="Instructions" sheetId="30" r:id="rId1"/>
    <sheet name="Tab 1 - Basic Site Information" sheetId="12" r:id="rId2"/>
    <sheet name="Tab 2 - LI&amp;MI" sheetId="20" r:id="rId3"/>
    <sheet name="Tab 3 - PSM Metrics" sheetId="25" r:id="rId4"/>
    <sheet name="Tab 4 - MOC &amp; PHA" sheetId="26" r:id="rId5"/>
    <sheet name="Tab 5 - Heat Illness Prevention" sheetId="22" r:id="rId6"/>
    <sheet name="Standard Response" sheetId="17" state="hidden" r:id="rId7"/>
    <sheet name="Tab 6 - Resident Cont. (only)" sheetId="27" r:id="rId8"/>
    <sheet name="combined data (will be hidden)" sheetId="19" state="hidden" r:id="rId9"/>
    <sheet name="Tab 7 - Ammonia Processes" sheetId="2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0" l="1"/>
  <c r="D19" i="22" l="1"/>
  <c r="D11" i="20"/>
  <c r="D9" i="20" l="1"/>
  <c r="D3" i="27"/>
  <c r="D18" i="27"/>
  <c r="D70" i="19"/>
  <c r="E70" i="19"/>
  <c r="D71" i="19"/>
  <c r="E71" i="19"/>
  <c r="D72" i="19"/>
  <c r="E72" i="19"/>
  <c r="D73" i="19"/>
  <c r="E73" i="19"/>
  <c r="D74" i="19"/>
  <c r="E74" i="19"/>
  <c r="D75" i="19"/>
  <c r="E75" i="19"/>
  <c r="D76" i="19"/>
  <c r="E76" i="19"/>
  <c r="D77" i="19"/>
  <c r="E77" i="19"/>
  <c r="D78" i="19"/>
  <c r="E78" i="19"/>
  <c r="D79" i="19"/>
  <c r="E79" i="19"/>
  <c r="D80" i="19"/>
  <c r="E80" i="19"/>
  <c r="D81" i="19"/>
  <c r="E81" i="19"/>
  <c r="D82" i="19"/>
  <c r="E82" i="19"/>
  <c r="D83" i="19"/>
  <c r="E83" i="19"/>
  <c r="D84" i="19"/>
  <c r="E84" i="19"/>
  <c r="D85" i="19"/>
  <c r="E85" i="19"/>
  <c r="D86" i="19"/>
  <c r="E86" i="19"/>
  <c r="D87" i="19"/>
  <c r="E87" i="19"/>
  <c r="D88" i="19"/>
  <c r="E88" i="19"/>
  <c r="E69" i="19"/>
  <c r="E63" i="19"/>
  <c r="E64" i="19"/>
  <c r="E65" i="19"/>
  <c r="E66" i="19"/>
  <c r="E67" i="19"/>
  <c r="E62" i="19"/>
  <c r="D63" i="19"/>
  <c r="D64" i="19"/>
  <c r="D65" i="19"/>
  <c r="D66" i="19"/>
  <c r="D67" i="19"/>
  <c r="D68" i="19"/>
  <c r="E68" i="19"/>
  <c r="D62" i="19"/>
  <c r="D41" i="19"/>
  <c r="E41" i="19"/>
  <c r="D42" i="19"/>
  <c r="E42" i="19"/>
  <c r="D43" i="19"/>
  <c r="E43" i="19"/>
  <c r="D44" i="19"/>
  <c r="E44" i="19"/>
  <c r="D45" i="19"/>
  <c r="E45" i="19"/>
  <c r="D46" i="19"/>
  <c r="E46" i="19"/>
  <c r="D47" i="19"/>
  <c r="E47" i="19"/>
  <c r="D48" i="19"/>
  <c r="E48" i="19"/>
  <c r="D49" i="19"/>
  <c r="E49" i="19"/>
  <c r="D50" i="19"/>
  <c r="E50" i="19"/>
  <c r="D51" i="19"/>
  <c r="E51" i="19"/>
  <c r="D52" i="19"/>
  <c r="E52" i="19"/>
  <c r="D53" i="19"/>
  <c r="E53" i="19"/>
  <c r="D54" i="19"/>
  <c r="E54" i="19"/>
  <c r="D55" i="19"/>
  <c r="E55" i="19"/>
  <c r="D56" i="19"/>
  <c r="E56" i="19"/>
  <c r="D57" i="19"/>
  <c r="E57" i="19"/>
  <c r="D58" i="19"/>
  <c r="E58" i="19"/>
  <c r="D59" i="19"/>
  <c r="E59" i="19"/>
  <c r="D60" i="19"/>
  <c r="E60" i="19"/>
  <c r="D61" i="19"/>
  <c r="E61" i="19"/>
  <c r="D23" i="19"/>
  <c r="E23" i="19"/>
  <c r="D24" i="19"/>
  <c r="E24" i="19"/>
  <c r="D25" i="19"/>
  <c r="E25" i="19"/>
  <c r="D26" i="19"/>
  <c r="E26" i="19"/>
  <c r="D27" i="19"/>
  <c r="E27" i="19"/>
  <c r="D28" i="19"/>
  <c r="E28" i="19"/>
  <c r="D29" i="19"/>
  <c r="E29" i="19"/>
  <c r="D30" i="19"/>
  <c r="E30" i="19"/>
  <c r="D31" i="19"/>
  <c r="E31" i="19"/>
  <c r="D32" i="19"/>
  <c r="E32" i="19"/>
  <c r="D33" i="19"/>
  <c r="E33" i="19"/>
  <c r="D34" i="19"/>
  <c r="E34" i="19"/>
  <c r="D35" i="19"/>
  <c r="E35" i="19"/>
  <c r="D36" i="19"/>
  <c r="E36" i="19"/>
  <c r="D37" i="19"/>
  <c r="E37" i="19"/>
  <c r="D38" i="19"/>
  <c r="E38" i="19"/>
  <c r="D39" i="19"/>
  <c r="E39" i="19"/>
  <c r="D11" i="19"/>
  <c r="E11" i="19"/>
  <c r="D12" i="19"/>
  <c r="E12" i="19"/>
  <c r="D13" i="19"/>
  <c r="E13" i="19"/>
  <c r="D14" i="19"/>
  <c r="E14" i="19"/>
  <c r="D15" i="19"/>
  <c r="E15" i="19"/>
  <c r="D16" i="19"/>
  <c r="E16" i="19"/>
  <c r="D17" i="19"/>
  <c r="E17" i="19"/>
  <c r="D18" i="19"/>
  <c r="E18" i="19"/>
  <c r="D19" i="19"/>
  <c r="E19" i="19"/>
  <c r="D20" i="19"/>
  <c r="E20" i="19"/>
  <c r="E10" i="19"/>
  <c r="D4" i="27"/>
  <c r="D21" i="27"/>
  <c r="D20" i="27"/>
  <c r="D9" i="27"/>
  <c r="D10" i="20"/>
  <c r="E21" i="19"/>
  <c r="E40" i="19"/>
  <c r="E89" i="19"/>
  <c r="E90" i="19"/>
  <c r="E91" i="19"/>
  <c r="E92" i="19"/>
  <c r="E93" i="19"/>
  <c r="E94" i="19"/>
  <c r="E95" i="19"/>
  <c r="E96" i="19"/>
  <c r="D19" i="27" l="1"/>
  <c r="D17" i="27"/>
  <c r="D16" i="27"/>
  <c r="D14" i="27"/>
  <c r="D13" i="27"/>
  <c r="D12" i="27"/>
  <c r="D11" i="27"/>
  <c r="D2" i="27"/>
  <c r="D90" i="19"/>
  <c r="D91" i="19"/>
  <c r="D92" i="19"/>
  <c r="D93" i="19"/>
  <c r="D94" i="19"/>
  <c r="D95" i="19"/>
  <c r="D96" i="19"/>
  <c r="D89" i="19"/>
  <c r="D69" i="19"/>
  <c r="D40" i="19"/>
  <c r="D21" i="19"/>
  <c r="D10" i="19"/>
  <c r="D2" i="19"/>
  <c r="D3" i="19"/>
  <c r="D4" i="19"/>
  <c r="D5" i="19"/>
  <c r="D6" i="19"/>
  <c r="D7" i="19"/>
  <c r="D8" i="19"/>
  <c r="D9" i="19"/>
  <c r="D1" i="19"/>
  <c r="D22" i="25"/>
  <c r="D21" i="25"/>
  <c r="D10" i="25"/>
  <c r="D11" i="25"/>
  <c r="D12" i="25"/>
  <c r="D13" i="25"/>
  <c r="D14" i="25"/>
  <c r="D15" i="25"/>
  <c r="D16" i="25"/>
  <c r="D18" i="25"/>
  <c r="D19" i="25"/>
  <c r="D17" i="25"/>
  <c r="D20" i="25"/>
  <c r="D9" i="25"/>
  <c r="D8" i="25"/>
  <c r="D7" i="25"/>
  <c r="D6" i="25"/>
  <c r="D4" i="25"/>
  <c r="D3" i="25"/>
  <c r="D2" i="25"/>
  <c r="D5" i="22"/>
  <c r="D6" i="22"/>
  <c r="D7" i="22"/>
  <c r="D8" i="22"/>
  <c r="D9" i="22"/>
  <c r="D10" i="22"/>
  <c r="D11" i="22"/>
  <c r="D12" i="22"/>
  <c r="D13" i="22"/>
  <c r="D14" i="22"/>
  <c r="D15" i="22"/>
  <c r="D16" i="22"/>
  <c r="D17" i="22"/>
  <c r="D18" i="22"/>
  <c r="D4" i="22"/>
  <c r="D8" i="27"/>
  <c r="D10" i="27"/>
  <c r="C18" i="12" l="1"/>
  <c r="C16" i="12"/>
  <c r="F4" i="22"/>
  <c r="D8" i="28"/>
  <c r="D7" i="28"/>
  <c r="D6" i="28"/>
  <c r="D5" i="28"/>
  <c r="D4" i="28"/>
  <c r="D3" i="28"/>
  <c r="D2" i="28"/>
  <c r="D15" i="27"/>
  <c r="D7" i="27"/>
  <c r="D6" i="27"/>
  <c r="D5" i="27"/>
  <c r="C19" i="12" s="1"/>
  <c r="D7" i="26"/>
  <c r="D6" i="26"/>
  <c r="D5" i="26"/>
  <c r="D4" i="26"/>
  <c r="D3" i="26"/>
  <c r="D2" i="26"/>
  <c r="D2" i="22"/>
  <c r="D3" i="20"/>
  <c r="D4" i="20"/>
  <c r="D5" i="20"/>
  <c r="D6" i="20"/>
  <c r="D7" i="20"/>
  <c r="D8" i="20"/>
  <c r="D2" i="20"/>
  <c r="E2" i="12"/>
  <c r="E3" i="12"/>
  <c r="E4" i="12"/>
  <c r="E5" i="12"/>
  <c r="E6" i="12"/>
  <c r="E7" i="12"/>
  <c r="E8" i="12"/>
  <c r="E9" i="12"/>
  <c r="E10" i="12"/>
  <c r="C15" i="12" l="1"/>
  <c r="C20" i="12"/>
  <c r="C17" i="12"/>
  <c r="C14" i="12"/>
  <c r="G3" i="12"/>
  <c r="H3" i="12"/>
  <c r="D14" i="12" s="1"/>
</calcChain>
</file>

<file path=xl/sharedStrings.xml><?xml version="1.0" encoding="utf-8"?>
<sst xmlns="http://schemas.openxmlformats.org/spreadsheetml/2006/main" count="405" uniqueCount="186">
  <si>
    <t>Comments</t>
  </si>
  <si>
    <t>Leading Indicators &amp; Mechanical Integrity</t>
  </si>
  <si>
    <t>What percent of PSM metrics that you collect are leading indicators? (%)</t>
  </si>
  <si>
    <t>MOC &amp; PHA</t>
  </si>
  <si>
    <t>Percentage of the measurements (from Question 4) resulting in need for corrective action? (%)</t>
  </si>
  <si>
    <t>Percent of near miss or hazard reports that resulted in changes made to equipment, processes, and/or training? (%)</t>
  </si>
  <si>
    <t>Do you have a method for tracking action items from PHAs, Compliance Audits, and deficiencies resulting from Inspections Testing? (Yes/No)</t>
  </si>
  <si>
    <t xml:space="preserve">Yes </t>
  </si>
  <si>
    <t>No</t>
  </si>
  <si>
    <t>Yes</t>
  </si>
  <si>
    <t>N/A</t>
  </si>
  <si>
    <t>Site Based Participant</t>
  </si>
  <si>
    <t xml:space="preserve">VPP Resident Contractor Site        </t>
  </si>
  <si>
    <t>Response</t>
  </si>
  <si>
    <t xml:space="preserve"> With what frequency do you conduct communications/training/drills with your external emergency response groups?   </t>
  </si>
  <si>
    <t>1X/year</t>
  </si>
  <si>
    <t>2X/year</t>
  </si>
  <si>
    <t>3X/year</t>
  </si>
  <si>
    <t>4X/year</t>
  </si>
  <si>
    <t>0X/Year</t>
  </si>
  <si>
    <t>Site Response</t>
  </si>
  <si>
    <t xml:space="preserve">Guidance notes </t>
  </si>
  <si>
    <t xml:space="preserve">Number only </t>
  </si>
  <si>
    <t>Frequency</t>
  </si>
  <si>
    <t>New Employee Training Only</t>
  </si>
  <si>
    <t>Annually</t>
  </si>
  <si>
    <t>Quarterly</t>
  </si>
  <si>
    <t>Other</t>
  </si>
  <si>
    <t>2a</t>
  </si>
  <si>
    <t>2b</t>
  </si>
  <si>
    <t>2c</t>
  </si>
  <si>
    <t>2d</t>
  </si>
  <si>
    <t>2e</t>
  </si>
  <si>
    <t>2f</t>
  </si>
  <si>
    <t>Once a week</t>
  </si>
  <si>
    <t>More than once a week</t>
  </si>
  <si>
    <t>Once a month</t>
  </si>
  <si>
    <t>More than once a month</t>
  </si>
  <si>
    <t>Never</t>
  </si>
  <si>
    <t xml:space="preserve">If yes in question 1, does your heat illness program include any or all of the below elements: </t>
  </si>
  <si>
    <t xml:space="preserve">Do you use the same set of PSM metrics to collect information on every system/process that you have at your site?  Please indicate Yes or No. </t>
  </si>
  <si>
    <t xml:space="preserve">Do you collect process-based metrics that vary depending on the process?    Please indicate Yes or No. </t>
  </si>
  <si>
    <t xml:space="preserve">PSM Metrics </t>
  </si>
  <si>
    <t>Resident Contractor (Only Need to Complete)</t>
  </si>
  <si>
    <t>Ammonia Processes (Only Need to Complete)</t>
  </si>
  <si>
    <t>For question 2 please complete the below (2a-2f)</t>
  </si>
  <si>
    <t>Region?</t>
  </si>
  <si>
    <t>VADS ID #?</t>
  </si>
  <si>
    <t>Site City?</t>
  </si>
  <si>
    <t>Site State?</t>
  </si>
  <si>
    <t>NAICS code?</t>
  </si>
  <si>
    <t xml:space="preserve">Are you a Site Based VPP Participant  or VPP Resident Contractor Site? </t>
  </si>
  <si>
    <t>Do you have Ammonia Based Covered Processes In Your Facility?</t>
  </si>
  <si>
    <t>Number only  (contact regional VPP managers if you do not know this.  Do not use your VPPPA number.  )</t>
  </si>
  <si>
    <t>Comments:</t>
  </si>
  <si>
    <t>If the answer to Question 6 is yes, what is the average time it takes to complete action items? ( # of Days)</t>
  </si>
  <si>
    <t xml:space="preserve">Do you have a resident contractor perform routine testing and maintenance of your ammonia refrigeration system?  Please indicate Yes or No. </t>
  </si>
  <si>
    <t xml:space="preserve">Do you track the percentage of critical equipment tested vs. the percentage of critical equipment scheduled for testing?   Please indicate Yes or No. </t>
  </si>
  <si>
    <t>Other Comments:</t>
  </si>
  <si>
    <t xml:space="preserve">Other Comments: </t>
  </si>
  <si>
    <t>Does your training tracking system identify the numbers of trainings planned vs. those completed? (Y/N)</t>
  </si>
  <si>
    <t>Please enter the sites 6 digit NAICS code.</t>
  </si>
  <si>
    <t>Site Name? (use the site name on annual evaluation)</t>
  </si>
  <si>
    <t>Tab 1 - Basic Site Information</t>
  </si>
  <si>
    <t>Tab 2 - LI&amp;MI</t>
  </si>
  <si>
    <t>Tab 8 - Ammonia Processes</t>
  </si>
  <si>
    <t>Question Status</t>
  </si>
  <si>
    <t>Incomplete</t>
  </si>
  <si>
    <t>Complete</t>
  </si>
  <si>
    <t>Supplement  Tab</t>
  </si>
  <si>
    <t>Completion Status</t>
  </si>
  <si>
    <t xml:space="preserve">Do your employees perform routine inspecting, testing and, preventive maintenance of your ammonia system process?  Please indicate Yes or No. </t>
  </si>
  <si>
    <t xml:space="preserve">Employee engagement survey (or measurement of engagement).  </t>
  </si>
  <si>
    <t>4a</t>
  </si>
  <si>
    <t>4b</t>
  </si>
  <si>
    <t>4c</t>
  </si>
  <si>
    <t>4d</t>
  </si>
  <si>
    <t>4e</t>
  </si>
  <si>
    <t>4f</t>
  </si>
  <si>
    <t>4i</t>
  </si>
  <si>
    <t>4g</t>
  </si>
  <si>
    <t>4h</t>
  </si>
  <si>
    <t>4j</t>
  </si>
  <si>
    <t xml:space="preserve">What PSM leading metrics do you collect?  Please identify your leading metrics by selecting Yes on questions 4a through 4j.  If you do not use the metric please select "no". </t>
  </si>
  <si>
    <t>Tab 1-Basic Site Information</t>
  </si>
  <si>
    <t>Tab 2- LI&amp;MI</t>
  </si>
  <si>
    <t>Basic Site Information</t>
  </si>
  <si>
    <t>Supplement B Completion Status</t>
  </si>
  <si>
    <t>Number of chemical releases less than Process Safety Tier 2 threshold (per API 754)</t>
  </si>
  <si>
    <t>Number of chemical releases below PSE2 level but above fugitive or similar level</t>
  </si>
  <si>
    <t>Number of inspections of safety critical items of plant and equipment due during the measurement period and completed on time.</t>
  </si>
  <si>
    <t>Number of primary containment Inspection or testing results outside acceptable limits.</t>
  </si>
  <si>
    <t>Number of Emergency MOC</t>
  </si>
  <si>
    <t>Number of incidents with root cause of asset reliability or mechanical integrity.</t>
  </si>
  <si>
    <t>Number of incidents with root cause of "insufficient process knowledge or training".</t>
  </si>
  <si>
    <t>Number of incidents and near misses with root cause related to contractor activities.</t>
  </si>
  <si>
    <t xml:space="preserve">Number of outstanding incident investigation action items closed. </t>
  </si>
  <si>
    <t>Monthly</t>
  </si>
  <si>
    <t xml:space="preserve">Required break schedule in cool environments.  (Y/N)  </t>
  </si>
  <si>
    <t xml:space="preserve">Hydration guidelines/requirements.  (Y/N) </t>
  </si>
  <si>
    <t xml:space="preserve">New employee shorter shifts.  (Y/N)  </t>
  </si>
  <si>
    <t>New Employee acclimatization.  (Y/N)</t>
  </si>
  <si>
    <t xml:space="preserve">Employee training.  (Y/N) </t>
  </si>
  <si>
    <t>Does the facility/site have a program to address Heat Illness Prevention at your facility?  (Y/N)</t>
  </si>
  <si>
    <t>Shorter work schedules during excessive heat index days. (Y/N)</t>
  </si>
  <si>
    <t>Does your employee training include how to recognize the symptoms of heat illness in yourself and others? (Y/N)</t>
  </si>
  <si>
    <t>Does the employee training include basic steps to follow if a co-worker becomes experiences symptoms of heat illness? (Y/N)</t>
  </si>
  <si>
    <t>Are your employees required to wear Flame Retartend clothing? (Y/N)</t>
  </si>
  <si>
    <t xml:space="preserve">In the Heat Illness program are there certain tasks or job descriptions that are identified at a higher risk. (Y/N) </t>
  </si>
  <si>
    <t>Does the Heat Illness training program include contractor employee training?  (Y/N)</t>
  </si>
  <si>
    <t>Do you include your contractors’ employees (those at risk) in your heat Illness prevention program? (Y/N)</t>
  </si>
  <si>
    <t xml:space="preserve">Do you have an on-site clinic staffed during all shifts? (Y/N) </t>
  </si>
  <si>
    <t>Does your Heat Illness Prevention Program include a requirement for heat monitoring?  (Y/N)</t>
  </si>
  <si>
    <t xml:space="preserve">What is the frequency of employee training about Heat Illness Prevention? Please select answer from dropdown list. </t>
  </si>
  <si>
    <r>
      <t>Do you collect near miss information as outlined by this definition: "</t>
    </r>
    <r>
      <rPr>
        <i/>
        <sz val="12"/>
        <rFont val="Times New Roman"/>
        <family val="1"/>
      </rPr>
      <t>An unplanned event that did not result in injury, illness or damage – but had the potential to do so</t>
    </r>
    <r>
      <rPr>
        <sz val="12"/>
        <rFont val="Times New Roman"/>
        <family val="1"/>
      </rPr>
      <t xml:space="preserve">"? (Y/N) </t>
    </r>
  </si>
  <si>
    <t xml:space="preserve">Do you have a process in place to report near miss incidents to the Host Employer?   (Y/N) </t>
  </si>
  <si>
    <t xml:space="preserve">Do you participate in all of the Host Employer's emergency drills?   (Y/N) </t>
  </si>
  <si>
    <t xml:space="preserve">Do you conduct separate emergency drills/exercises, other than those required by the Host Employer? (Y/N) </t>
  </si>
  <si>
    <t>Do you track specific incidents involving property damage at the Host Employer's site? (Y/N)</t>
  </si>
  <si>
    <t>Does the Host Employer have a process in place to identify the location of your employees working within the Host's processes?  (Y/N)</t>
  </si>
  <si>
    <t xml:space="preserve">Do your employees perform routine inspecting, testing and, preventive maintenance of your ammonia system process?  (Y/N) </t>
  </si>
  <si>
    <t xml:space="preserve">Do you have a resident contractor perform routine testing and maintenance of your ammonia refrigeration system?  (Y/N) </t>
  </si>
  <si>
    <t>Do you track the percentage of critical equipment tested vs. the percentage of critical equipment scheduled for testing?   (Y/N)</t>
  </si>
  <si>
    <t>Do you have a method for tracking action items from PHAs, Compliance Audits, and deficiencies resulting from Inspections Testing? (Y/N)</t>
  </si>
  <si>
    <t>If the answer to Question 6 is yes, what is the average time it takes to complete action items? (# of Days)</t>
  </si>
  <si>
    <t>Number of  Company's Employees Working On-Site on December 31, 2024 (Enter number only)?</t>
  </si>
  <si>
    <t>Tab 3 - PSM Metrics</t>
  </si>
  <si>
    <t>Tab 4 - MOC &amp; PHA</t>
  </si>
  <si>
    <t>Tab 5 - Heat Illness Prevention</t>
  </si>
  <si>
    <t>How many PHA action items were identified as due for completion in 2024? (#)</t>
  </si>
  <si>
    <t xml:space="preserve"> Number of thickness measurements collected for the ammonia system pressure vessels and piping equipment in 2024? (#)</t>
  </si>
  <si>
    <t>Number of the accidents (from question 7) resulting in ANY property damage? (#)</t>
  </si>
  <si>
    <t>What percentage of PHA action items scheduled to be closed at the end of CY 2024 remained open at the end of 2024? (%)</t>
  </si>
  <si>
    <t>Other Comments (non mandatory)</t>
  </si>
  <si>
    <t>Boston (was 1)</t>
  </si>
  <si>
    <t>Manhattan (was 2)</t>
  </si>
  <si>
    <t>Philadelphia (was 3)</t>
  </si>
  <si>
    <t>Atlanta (was 4)</t>
  </si>
  <si>
    <t>Birmingham ( New and is a split of 6 and 4)</t>
  </si>
  <si>
    <t>Chicago (was 5)</t>
  </si>
  <si>
    <t>Dallas (was 6)</t>
  </si>
  <si>
    <t>Kansas City (was 7)</t>
  </si>
  <si>
    <t>Denver (was 8)</t>
  </si>
  <si>
    <t>San Fransisco (was 9 and 10)</t>
  </si>
  <si>
    <t>Region?      (Regional Numbers changed to City Names)</t>
  </si>
  <si>
    <t xml:space="preserve">Do you collect near miss information as outlined by this definition: "An unplanned event that did not result in injury, illness or damage – but had the potential to do so"? (Y/N) </t>
  </si>
  <si>
    <t>https://www.osha.gov/safety-management/communication</t>
  </si>
  <si>
    <t xml:space="preserve">Has your organization fully incorporated, into your VPP SHMS,  the expanded Communication and Coordination for Host Employers, Contractors, and Staffing Agencies program elements of OSHA’s 2016 Recommended Practices for Occupational Safety and Health Management Programs?  (Y/N) Link provided below for reference.  </t>
  </si>
  <si>
    <t>Select From the List   (Regional Numbers changed to City Names)</t>
  </si>
  <si>
    <t>Number of  Company's Employees Working On-Site on December 31, 2025 (Enter number only)?</t>
  </si>
  <si>
    <r>
      <t xml:space="preserve">Select From the List - </t>
    </r>
    <r>
      <rPr>
        <b/>
        <sz val="11"/>
        <color theme="1"/>
        <rFont val="Times New Roman"/>
        <family val="1"/>
      </rPr>
      <t>If you selected "VPP Resident Contractor Site," you must complete the Tabs 5 and 6 "Tab 6 - Resident Cont. (only)" tab; and 7 if you work on or in a covered ammonia process.</t>
    </r>
  </si>
  <si>
    <r>
      <t xml:space="preserve">Select From the List </t>
    </r>
    <r>
      <rPr>
        <b/>
        <sz val="11"/>
        <color theme="1"/>
        <rFont val="Times New Roman"/>
        <family val="1"/>
      </rPr>
      <t>- If you selected "yes," you must also complete the "Tab 7 - Ammonia Processes" tab.</t>
    </r>
  </si>
  <si>
    <r>
      <t xml:space="preserve">Include the name of the facility/site completing the Supplement B.  Each site shall complete the entire spreadsheet.   </t>
    </r>
    <r>
      <rPr>
        <b/>
        <sz val="11"/>
        <color theme="1"/>
        <rFont val="Times New Roman"/>
        <family val="1"/>
      </rPr>
      <t>Residence contractors should use this format for Site Name: YOUR SPECIFIC COMPANY NAME @ THE NAME OF THE HOST SITE</t>
    </r>
  </si>
  <si>
    <t>How many Mechanical Integrity (MI) inspections were scheduled for 2025?  (#)</t>
  </si>
  <si>
    <t>What percentage of the MI inspections from question 1, were delayed beyond the assigned completion date in 2025?     (%)</t>
  </si>
  <si>
    <t>Number of PM activities were scheduled for 2025? (#)</t>
  </si>
  <si>
    <t>What percentage of all your site’s Planned Maintenance was completed for 2025?  (%)</t>
  </si>
  <si>
    <t>What percentage of corrective maintenance work orders were overdue on December 31, 2025? (%)</t>
  </si>
  <si>
    <t>(for CY 2025) Percentage of near misses not related to PSM? (%)</t>
  </si>
  <si>
    <t>(For CY 2025): Percentage of PSM near miss incidents that resulted in a loss of containment and/or a fire? (%)</t>
  </si>
  <si>
    <t>Did you have a VPP on-site evaluation conducted in 2025? (Y/N)</t>
  </si>
  <si>
    <t>If yes for question 9, how many PSM recommendations were identified by the evaluation team? (#)</t>
  </si>
  <si>
    <t>If yes for question 9, how many of the recommendations identified in question 10 were resolved? (#)</t>
  </si>
  <si>
    <t>How Many PHAs were performed in 2025? (#)</t>
  </si>
  <si>
    <t>How many PHA action items were identified as due for completion in 2025? (#)</t>
  </si>
  <si>
    <t>What percentage of PHA action items scheduled to be closed at the end of CY 2025 remained open at the end of 2025? (%)</t>
  </si>
  <si>
    <t>How many PHAs were performed in 2024? (#)</t>
  </si>
  <si>
    <t>If yes for question 11, how many PSM recommendations were identified by the evaluation team? (#)</t>
  </si>
  <si>
    <t>If yes for question 11, how many of the recommendations identified in question 12 were resolved? (#)</t>
  </si>
  <si>
    <t>If the answer to Q16 is greater than 5% please explsin the reasons that prevented the training from being complete. (Narratve Response)</t>
  </si>
  <si>
    <t>If the answer to Q19 is no, please explain why all of the elements of the 2016 Recommended Practices have not been incorporated into your SHMS by the end of CY 2025 (Narrative Response)</t>
  </si>
  <si>
    <t xml:space="preserve">Link for Question 19: </t>
  </si>
  <si>
    <t>Number of vehicle (motor vehicles or operations vehicles) accidents occurred on site property in 2025? (#)</t>
  </si>
  <si>
    <t>Number of those accidents (from question 7) resulting in ANY employee injuries?  (#)</t>
  </si>
  <si>
    <t>What percentage of employees did not complete all required training in 2025?  (For example, training related to PSM, general safety and health and emergency procedures training) (%)</t>
  </si>
  <si>
    <t xml:space="preserve"> Number of thickness measurements collected for the ammonia system pressure vessels and piping equipment in 2025? (#)</t>
  </si>
  <si>
    <t>Tab 6- Resident Cont. (only)</t>
  </si>
  <si>
    <t>Tab 7 - Ammonia Processes</t>
  </si>
  <si>
    <t>If the to Q11 is yes, please describe  the methods and equipment used to perform the monitoring. (Narrative Response)</t>
  </si>
  <si>
    <t>If the answer to Q7 is greater than 5% please identify the reasons the taining was not completed (Narrative Response)</t>
  </si>
  <si>
    <t xml:space="preserve"> If the answer to Q10 is "no" please provide the reason why all of the elements have not yet been incoprporated into your SHMS. (Narrative Response)</t>
  </si>
  <si>
    <t>Tab 6 - Resident Cont. (only)</t>
  </si>
  <si>
    <t>Are your employees required to wear Flame Retardant clothing? (Y/N)</t>
  </si>
  <si>
    <t>If the answer to Q16 is greater than 5% please explain the reasons that prevented the training from being complete. (Narratve Response)</t>
  </si>
  <si>
    <t xml:space="preserve">Link for Question 10: </t>
  </si>
  <si>
    <t>Heat Illness Prevention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</si>
</sst>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2"/>
      <name val="Times New Roman"/>
      <family val="1"/>
    </font>
    <font>
      <sz val="8"/>
      <name val="Calibri"/>
      <family val="2"/>
      <scheme val="minor"/>
    </font>
    <font>
      <b/>
      <sz val="11"/>
      <color theme="1"/>
      <name val="Calibri"/>
      <family val="2"/>
      <scheme val="minor"/>
    </font>
    <font>
      <b/>
      <u/>
      <sz val="12"/>
      <name val="Times New Roman"/>
      <family val="1"/>
    </font>
    <font>
      <sz val="11"/>
      <name val="Calibri"/>
      <family val="2"/>
      <scheme val="minor"/>
    </font>
    <font>
      <b/>
      <sz val="11"/>
      <name val="Calibri"/>
      <family val="2"/>
      <scheme val="minor"/>
    </font>
    <font>
      <sz val="10"/>
      <color theme="1"/>
      <name val="Arial"/>
      <family val="2"/>
    </font>
    <font>
      <i/>
      <sz val="12"/>
      <name val="Times New Roman"/>
      <family val="1"/>
    </font>
    <font>
      <sz val="10"/>
      <color theme="0"/>
      <name val="Calibri"/>
      <family val="2"/>
      <scheme val="minor"/>
    </font>
    <font>
      <sz val="8"/>
      <color rgb="FF040C28"/>
      <name val="Arial"/>
      <family val="2"/>
    </font>
    <font>
      <sz val="11"/>
      <color theme="0"/>
      <name val="Calibri"/>
      <family val="2"/>
      <scheme val="minor"/>
    </font>
    <font>
      <b/>
      <sz val="11"/>
      <color theme="1"/>
      <name val="Times New Roman"/>
      <family val="1"/>
    </font>
    <font>
      <sz val="11"/>
      <color theme="1"/>
      <name val="Times New Roman"/>
      <family val="1"/>
    </font>
    <font>
      <b/>
      <u/>
      <sz val="11"/>
      <color theme="1"/>
      <name val="Calibri"/>
      <family val="2"/>
      <scheme val="minor"/>
    </font>
    <font>
      <u/>
      <sz val="11"/>
      <name val="Times New Roman"/>
      <family val="1"/>
    </font>
    <font>
      <sz val="11"/>
      <name val="Times New Roman"/>
      <family val="1"/>
    </font>
    <font>
      <b/>
      <sz val="11"/>
      <name val="Times New Roman"/>
      <family val="1"/>
    </font>
    <font>
      <sz val="12"/>
      <color theme="1"/>
      <name val="Aptos"/>
      <family val="2"/>
    </font>
    <font>
      <u/>
      <sz val="11"/>
      <color theme="10"/>
      <name val="Calibri"/>
      <family val="2"/>
      <scheme val="minor"/>
    </font>
  </fonts>
  <fills count="13">
    <fill>
      <patternFill patternType="none"/>
    </fill>
    <fill>
      <patternFill patternType="gray125"/>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rgb="FFD6F7FF"/>
        <bgColor indexed="64"/>
      </patternFill>
    </fill>
    <fill>
      <patternFill patternType="solid">
        <fgColor theme="0"/>
        <bgColor theme="4" tint="0.79998168889431442"/>
      </patternFill>
    </fill>
    <fill>
      <patternFill patternType="solid">
        <fgColor theme="5" tint="0.59999389629810485"/>
        <bgColor theme="4" tint="0.79998168889431442"/>
      </patternFill>
    </fill>
    <fill>
      <patternFill patternType="solid">
        <fgColor theme="5" tint="0.79998168889431442"/>
        <bgColor theme="4" tint="0.79998168889431442"/>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theme="4" tint="0.39997558519241921"/>
      </bottom>
      <diagonal/>
    </border>
    <border>
      <left style="medium">
        <color indexed="64"/>
      </left>
      <right style="medium">
        <color indexed="64"/>
      </right>
      <top style="thin">
        <color theme="4" tint="0.39997558519241921"/>
      </top>
      <bottom style="thin">
        <color theme="4" tint="0.3999755851924192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theme="4" tint="0.39997558519241921"/>
      </bottom>
      <diagonal/>
    </border>
    <border>
      <left style="medium">
        <color indexed="64"/>
      </left>
      <right/>
      <top style="thin">
        <color theme="4" tint="0.39997558519241921"/>
      </top>
      <bottom style="thin">
        <color theme="4" tint="0.39997558519241921"/>
      </bottom>
      <diagonal/>
    </border>
    <border>
      <left style="thin">
        <color indexed="64"/>
      </left>
      <right/>
      <top style="thin">
        <color indexed="64"/>
      </top>
      <bottom/>
      <diagonal/>
    </border>
    <border>
      <left/>
      <right style="thin">
        <color theme="4" tint="0.39997558519241921"/>
      </right>
      <top style="medium">
        <color indexed="64"/>
      </top>
      <bottom/>
      <diagonal/>
    </border>
    <border>
      <left style="medium">
        <color indexed="64"/>
      </left>
      <right/>
      <top style="thin">
        <color theme="4" tint="0.39997558519241921"/>
      </top>
      <bottom style="medium">
        <color indexed="64"/>
      </bottom>
      <diagonal/>
    </border>
  </borders>
  <cellStyleXfs count="3">
    <xf numFmtId="0" fontId="0" fillId="0" borderId="0"/>
    <xf numFmtId="0" fontId="10" fillId="0" borderId="0"/>
    <xf numFmtId="0" fontId="22" fillId="0" borderId="0" applyNumberFormat="0" applyFill="0" applyBorder="0" applyAlignment="0" applyProtection="0"/>
  </cellStyleXfs>
  <cellXfs count="212">
    <xf numFmtId="0" fontId="0" fillId="0" borderId="0" xfId="0"/>
    <xf numFmtId="0" fontId="2" fillId="0" borderId="0" xfId="0" applyFont="1"/>
    <xf numFmtId="0" fontId="0" fillId="0" borderId="0" xfId="0" applyAlignment="1">
      <alignment horizontal="left"/>
    </xf>
    <xf numFmtId="0" fontId="0" fillId="0" borderId="0" xfId="0" applyAlignment="1">
      <alignment horizontal="center"/>
    </xf>
    <xf numFmtId="0" fontId="0" fillId="4" borderId="0" xfId="0" applyFill="1" applyAlignment="1">
      <alignment horizontal="left" wrapText="1"/>
    </xf>
    <xf numFmtId="0" fontId="2" fillId="0" borderId="0" xfId="0" applyFont="1" applyAlignment="1">
      <alignment vertical="center"/>
    </xf>
    <xf numFmtId="0" fontId="8" fillId="7" borderId="4" xfId="0" applyFont="1" applyFill="1" applyBorder="1" applyAlignment="1">
      <alignment horizontal="center" vertical="center" wrapText="1"/>
    </xf>
    <xf numFmtId="3" fontId="0" fillId="0" borderId="0" xfId="0" applyNumberFormat="1" applyAlignment="1">
      <alignment horizontal="center"/>
    </xf>
    <xf numFmtId="0" fontId="6" fillId="0" borderId="0" xfId="0" applyFont="1" applyProtection="1">
      <protection locked="0"/>
    </xf>
    <xf numFmtId="0" fontId="0" fillId="0" borderId="0" xfId="0" applyProtection="1">
      <protection locked="0"/>
    </xf>
    <xf numFmtId="0" fontId="0" fillId="4" borderId="0" xfId="0" applyFill="1" applyAlignment="1" applyProtection="1">
      <alignment horizontal="left" wrapText="1"/>
      <protection locked="0"/>
    </xf>
    <xf numFmtId="0" fontId="0" fillId="0" borderId="0" xfId="0" applyAlignment="1" applyProtection="1">
      <alignment horizontal="left"/>
      <protection locked="0"/>
    </xf>
    <xf numFmtId="0" fontId="2" fillId="0" borderId="0" xfId="0" applyFont="1" applyProtection="1">
      <protection locked="0"/>
    </xf>
    <xf numFmtId="0" fontId="6" fillId="0" borderId="0" xfId="0" applyFont="1"/>
    <xf numFmtId="0" fontId="18" fillId="0" borderId="0" xfId="0" applyFont="1" applyAlignment="1">
      <alignment horizontal="center" wrapText="1"/>
    </xf>
    <xf numFmtId="0" fontId="15" fillId="3" borderId="5" xfId="0" applyFont="1" applyFill="1" applyBorder="1"/>
    <xf numFmtId="0" fontId="16" fillId="0" borderId="6" xfId="0" applyFont="1" applyBorder="1" applyAlignment="1">
      <alignment horizontal="left" wrapText="1"/>
    </xf>
    <xf numFmtId="0" fontId="15" fillId="0" borderId="8" xfId="0" applyFont="1" applyBorder="1"/>
    <xf numFmtId="0" fontId="16" fillId="0" borderId="0" xfId="0" applyFont="1" applyAlignment="1">
      <alignment horizontal="left" wrapText="1"/>
    </xf>
    <xf numFmtId="0" fontId="15" fillId="3" borderId="8" xfId="0" applyFont="1" applyFill="1" applyBorder="1"/>
    <xf numFmtId="0" fontId="15" fillId="3" borderId="10" xfId="0" applyFont="1" applyFill="1" applyBorder="1"/>
    <xf numFmtId="0" fontId="16" fillId="0" borderId="11" xfId="0" applyFont="1" applyBorder="1" applyAlignment="1">
      <alignment horizontal="left" wrapText="1"/>
    </xf>
    <xf numFmtId="0" fontId="8" fillId="4" borderId="13" xfId="0" applyFont="1" applyFill="1" applyBorder="1" applyAlignment="1">
      <alignment horizontal="center" wrapText="1"/>
    </xf>
    <xf numFmtId="0" fontId="8" fillId="4" borderId="14" xfId="0" applyFont="1" applyFill="1" applyBorder="1" applyAlignment="1">
      <alignment horizontal="center" wrapText="1"/>
    </xf>
    <xf numFmtId="0" fontId="0" fillId="4" borderId="8" xfId="0" applyFill="1" applyBorder="1" applyAlignment="1">
      <alignment horizontal="left" wrapText="1"/>
    </xf>
    <xf numFmtId="0" fontId="8" fillId="0" borderId="9" xfId="0" applyFont="1" applyBorder="1" applyAlignment="1">
      <alignment horizontal="center" vertical="center" wrapText="1"/>
    </xf>
    <xf numFmtId="0" fontId="0" fillId="4" borderId="10" xfId="0" applyFill="1" applyBorder="1" applyAlignment="1">
      <alignment horizontal="left" wrapText="1"/>
    </xf>
    <xf numFmtId="0" fontId="8" fillId="0" borderId="12" xfId="0" applyFont="1" applyBorder="1" applyAlignment="1">
      <alignment horizontal="center" vertical="center" wrapText="1"/>
    </xf>
    <xf numFmtId="0" fontId="20" fillId="0" borderId="0" xfId="0" applyFont="1" applyAlignment="1">
      <alignment horizontal="center"/>
    </xf>
    <xf numFmtId="0" fontId="8" fillId="0" borderId="0" xfId="0" applyFont="1" applyAlignment="1">
      <alignment horizontal="center" vertical="center"/>
    </xf>
    <xf numFmtId="0" fontId="13" fillId="0" borderId="0" xfId="0" applyFont="1"/>
    <xf numFmtId="0" fontId="14" fillId="0" borderId="0" xfId="0" applyFont="1"/>
    <xf numFmtId="0" fontId="3" fillId="0" borderId="17" xfId="0" applyFont="1" applyBorder="1" applyAlignment="1" applyProtection="1">
      <alignment horizontal="center" vertical="top"/>
      <protection locked="0"/>
    </xf>
    <xf numFmtId="0" fontId="3"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4" borderId="0" xfId="0" applyFill="1" applyAlignment="1" applyProtection="1">
      <alignment horizontal="left"/>
      <protection locked="0"/>
    </xf>
    <xf numFmtId="0" fontId="0" fillId="0" borderId="0" xfId="0" applyAlignment="1" applyProtection="1">
      <alignment horizontal="center" vertical="center"/>
      <protection locked="0"/>
    </xf>
    <xf numFmtId="0" fontId="1" fillId="8" borderId="5" xfId="0" applyFont="1" applyFill="1" applyBorder="1" applyAlignment="1">
      <alignment horizontal="center" vertical="center"/>
    </xf>
    <xf numFmtId="0" fontId="1" fillId="4" borderId="8" xfId="0" applyFont="1" applyFill="1" applyBorder="1" applyAlignment="1">
      <alignment horizontal="center" vertical="center"/>
    </xf>
    <xf numFmtId="0" fontId="2" fillId="4" borderId="0" xfId="0" applyFont="1" applyFill="1" applyAlignment="1">
      <alignment horizontal="left" vertical="top" wrapText="1"/>
    </xf>
    <xf numFmtId="0" fontId="1" fillId="8" borderId="8" xfId="0" applyFont="1" applyFill="1" applyBorder="1" applyAlignment="1">
      <alignment horizontal="center" vertical="center"/>
    </xf>
    <xf numFmtId="0" fontId="0" fillId="0" borderId="0" xfId="0" applyAlignment="1">
      <alignment horizontal="left" vertical="top"/>
    </xf>
    <xf numFmtId="0" fontId="3" fillId="0" borderId="0" xfId="0" applyFont="1" applyAlignment="1">
      <alignment horizontal="left" vertical="center"/>
    </xf>
    <xf numFmtId="0" fontId="1" fillId="0" borderId="0" xfId="0" applyFont="1" applyAlignment="1">
      <alignment horizontal="left" vertical="center"/>
    </xf>
    <xf numFmtId="0" fontId="0" fillId="4" borderId="0" xfId="0" applyFill="1" applyAlignment="1">
      <alignment horizontal="left"/>
    </xf>
    <xf numFmtId="0" fontId="0" fillId="4" borderId="0" xfId="0" applyFill="1" applyProtection="1">
      <protection locked="0"/>
    </xf>
    <xf numFmtId="0" fontId="1" fillId="0" borderId="5" xfId="0" applyFont="1" applyBorder="1" applyAlignment="1">
      <alignment horizontal="center" vertical="center"/>
    </xf>
    <xf numFmtId="0" fontId="2" fillId="4" borderId="6" xfId="0" applyFont="1" applyFill="1" applyBorder="1" applyAlignment="1">
      <alignment horizontal="left" vertical="top" wrapText="1"/>
    </xf>
    <xf numFmtId="0" fontId="1" fillId="3" borderId="5" xfId="0" applyFont="1" applyFill="1" applyBorder="1" applyAlignment="1">
      <alignment horizontal="center" vertical="center"/>
    </xf>
    <xf numFmtId="0" fontId="2" fillId="3" borderId="6" xfId="0" applyFont="1" applyFill="1" applyBorder="1" applyAlignment="1">
      <alignment horizontal="left" vertical="top" wrapText="1"/>
    </xf>
    <xf numFmtId="0" fontId="1" fillId="9" borderId="8" xfId="0" applyFont="1" applyFill="1" applyBorder="1" applyAlignment="1">
      <alignment horizontal="right" vertical="center"/>
    </xf>
    <xf numFmtId="0" fontId="2" fillId="9" borderId="0" xfId="0" applyFont="1" applyFill="1" applyAlignment="1">
      <alignment horizontal="left" vertical="top" wrapText="1" indent="3"/>
    </xf>
    <xf numFmtId="0" fontId="1" fillId="3" borderId="8" xfId="0" applyFont="1" applyFill="1" applyBorder="1" applyAlignment="1">
      <alignment horizontal="right" vertical="center"/>
    </xf>
    <xf numFmtId="0" fontId="2" fillId="3" borderId="0" xfId="0" applyFont="1" applyFill="1" applyAlignment="1">
      <alignment horizontal="left" vertical="top" wrapText="1" indent="3"/>
    </xf>
    <xf numFmtId="0" fontId="1" fillId="3" borderId="10" xfId="0" applyFont="1" applyFill="1" applyBorder="1" applyAlignment="1">
      <alignment horizontal="right" vertical="center"/>
    </xf>
    <xf numFmtId="0" fontId="2" fillId="3" borderId="11" xfId="0" applyFont="1" applyFill="1" applyBorder="1" applyAlignment="1">
      <alignment horizontal="left" vertical="top" wrapText="1" indent="3"/>
    </xf>
    <xf numFmtId="0" fontId="1" fillId="0" borderId="8" xfId="0" applyFont="1" applyBorder="1" applyAlignment="1">
      <alignment horizontal="center" vertical="center"/>
    </xf>
    <xf numFmtId="0" fontId="1" fillId="3" borderId="8" xfId="0" applyFont="1" applyFill="1" applyBorder="1" applyAlignment="1">
      <alignment horizontal="center" vertical="center"/>
    </xf>
    <xf numFmtId="0" fontId="2" fillId="3" borderId="0" xfId="0" applyFont="1" applyFill="1" applyAlignment="1">
      <alignment horizontal="left" vertical="top" wrapText="1"/>
    </xf>
    <xf numFmtId="0" fontId="2" fillId="3" borderId="0" xfId="0" applyFont="1" applyFill="1" applyAlignment="1">
      <alignment horizontal="left" wrapText="1"/>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4" borderId="0" xfId="0" applyFont="1" applyFill="1" applyAlignment="1">
      <alignment horizontal="left" vertical="center" wrapText="1"/>
    </xf>
    <xf numFmtId="0" fontId="1" fillId="4" borderId="10" xfId="0" applyFont="1" applyFill="1" applyBorder="1" applyAlignment="1">
      <alignment horizontal="center" vertical="center"/>
    </xf>
    <xf numFmtId="0" fontId="2" fillId="4" borderId="11" xfId="0" applyFont="1" applyFill="1" applyBorder="1" applyAlignment="1">
      <alignment horizontal="left" vertical="center" wrapText="1"/>
    </xf>
    <xf numFmtId="0" fontId="6" fillId="0" borderId="0" xfId="0" applyFont="1" applyAlignment="1">
      <alignment horizontal="center"/>
    </xf>
    <xf numFmtId="0" fontId="0" fillId="0" borderId="0" xfId="0" applyAlignment="1">
      <alignment wrapText="1"/>
    </xf>
    <xf numFmtId="0" fontId="0" fillId="4" borderId="0" xfId="0" applyFill="1"/>
    <xf numFmtId="0" fontId="1" fillId="4" borderId="0" xfId="0" applyFont="1" applyFill="1" applyAlignment="1" applyProtection="1">
      <alignment horizontal="left" vertical="center"/>
      <protection locked="0"/>
    </xf>
    <xf numFmtId="0" fontId="1" fillId="4" borderId="5" xfId="0" applyFont="1" applyFill="1" applyBorder="1" applyAlignment="1">
      <alignment horizontal="center" vertical="center"/>
    </xf>
    <xf numFmtId="0" fontId="4" fillId="4" borderId="6" xfId="0" applyFont="1" applyFill="1" applyBorder="1" applyAlignment="1">
      <alignment horizontal="left" vertical="center" wrapText="1"/>
    </xf>
    <xf numFmtId="0" fontId="1" fillId="2" borderId="8" xfId="0" applyFont="1" applyFill="1" applyBorder="1" applyAlignment="1">
      <alignment horizontal="center" vertical="center"/>
    </xf>
    <xf numFmtId="0" fontId="1" fillId="2" borderId="5" xfId="0" applyFont="1" applyFill="1" applyBorder="1" applyAlignment="1">
      <alignment horizontal="center" vertical="center"/>
    </xf>
    <xf numFmtId="0" fontId="4" fillId="2" borderId="6" xfId="0" applyFont="1" applyFill="1" applyBorder="1" applyAlignment="1">
      <alignment horizontal="left" vertical="center" wrapText="1"/>
    </xf>
    <xf numFmtId="0" fontId="6" fillId="8" borderId="8" xfId="0" applyFont="1" applyFill="1" applyBorder="1" applyAlignment="1">
      <alignment horizontal="right"/>
    </xf>
    <xf numFmtId="0" fontId="6" fillId="2" borderId="8" xfId="0" applyFont="1" applyFill="1" applyBorder="1" applyAlignment="1">
      <alignment horizontal="right"/>
    </xf>
    <xf numFmtId="0" fontId="6" fillId="2" borderId="10" xfId="0" applyFont="1" applyFill="1" applyBorder="1" applyAlignment="1">
      <alignment horizontal="right"/>
    </xf>
    <xf numFmtId="0" fontId="0" fillId="2" borderId="11" xfId="0" applyFill="1" applyBorder="1" applyAlignment="1">
      <alignment horizontal="left" wrapText="1" indent="2"/>
    </xf>
    <xf numFmtId="0" fontId="2" fillId="2" borderId="0" xfId="0" applyFont="1" applyFill="1" applyAlignment="1">
      <alignment horizontal="left" vertical="center" wrapText="1"/>
    </xf>
    <xf numFmtId="0" fontId="6" fillId="4" borderId="10" xfId="0" applyFont="1" applyFill="1" applyBorder="1" applyAlignment="1">
      <alignment horizontal="center"/>
    </xf>
    <xf numFmtId="0" fontId="1" fillId="4" borderId="0" xfId="0" applyFont="1" applyFill="1" applyAlignment="1">
      <alignment horizontal="left" vertical="center"/>
    </xf>
    <xf numFmtId="0" fontId="3" fillId="0" borderId="17" xfId="0" applyFont="1" applyBorder="1" applyAlignment="1">
      <alignment horizontal="center" vertical="top"/>
    </xf>
    <xf numFmtId="0" fontId="0" fillId="0" borderId="0" xfId="0" applyAlignment="1">
      <alignment horizontal="center" vertical="center"/>
    </xf>
    <xf numFmtId="0" fontId="3" fillId="4" borderId="0" xfId="0" applyFont="1" applyFill="1" applyAlignment="1" applyProtection="1">
      <alignment horizontal="left" vertical="center"/>
      <protection locked="0"/>
    </xf>
    <xf numFmtId="0" fontId="3" fillId="4" borderId="0" xfId="0" applyFont="1" applyFill="1" applyAlignment="1">
      <alignment horizontal="left" vertical="center"/>
    </xf>
    <xf numFmtId="0" fontId="3" fillId="4" borderId="0" xfId="0" applyFont="1" applyFill="1" applyAlignment="1">
      <alignment horizontal="center"/>
    </xf>
    <xf numFmtId="0" fontId="3" fillId="0" borderId="18" xfId="0" applyFont="1" applyBorder="1" applyAlignment="1">
      <alignment horizontal="center" vertical="top"/>
    </xf>
    <xf numFmtId="0" fontId="2" fillId="4" borderId="11" xfId="0" applyFont="1" applyFill="1" applyBorder="1" applyAlignment="1">
      <alignment horizontal="left" vertical="center"/>
    </xf>
    <xf numFmtId="0" fontId="1" fillId="2" borderId="8" xfId="0" applyFont="1" applyFill="1" applyBorder="1" applyAlignment="1">
      <alignment horizontal="center"/>
    </xf>
    <xf numFmtId="0" fontId="0" fillId="2" borderId="0" xfId="0" applyFill="1" applyAlignment="1" applyProtection="1">
      <alignment horizontal="left"/>
      <protection locked="0"/>
    </xf>
    <xf numFmtId="0" fontId="0" fillId="4" borderId="9"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xf numFmtId="0" fontId="8" fillId="0" borderId="20" xfId="0" applyFont="1" applyBorder="1" applyAlignment="1">
      <alignment horizontal="center" vertical="center" wrapText="1"/>
    </xf>
    <xf numFmtId="0" fontId="21" fillId="0" borderId="0" xfId="0" applyFont="1" applyAlignment="1">
      <alignment horizontal="left" vertical="top"/>
    </xf>
    <xf numFmtId="0" fontId="22" fillId="0" borderId="0" xfId="2" applyAlignment="1">
      <alignment horizontal="left" vertical="top"/>
    </xf>
    <xf numFmtId="0" fontId="3" fillId="0" borderId="7" xfId="0" applyFont="1" applyBorder="1" applyAlignment="1">
      <alignment horizontal="center" vertical="top"/>
    </xf>
    <xf numFmtId="0" fontId="9" fillId="6" borderId="22" xfId="0" applyFont="1" applyFill="1" applyBorder="1" applyAlignment="1">
      <alignment horizontal="center" vertical="center"/>
    </xf>
    <xf numFmtId="0" fontId="8" fillId="7" borderId="23" xfId="0" applyFont="1" applyFill="1" applyBorder="1" applyAlignment="1">
      <alignment horizontal="center" vertical="center" wrapText="1"/>
    </xf>
    <xf numFmtId="0" fontId="4" fillId="2" borderId="0" xfId="0" applyFont="1" applyFill="1" applyAlignment="1">
      <alignment horizontal="left" vertical="center" wrapText="1"/>
    </xf>
    <xf numFmtId="0" fontId="4" fillId="4" borderId="0" xfId="0" applyFont="1" applyFill="1" applyAlignment="1">
      <alignment horizontal="left" vertical="center" wrapText="1"/>
    </xf>
    <xf numFmtId="0" fontId="0" fillId="8" borderId="0" xfId="0" applyFill="1" applyAlignment="1">
      <alignment horizontal="left" wrapText="1" indent="2"/>
    </xf>
    <xf numFmtId="0" fontId="0" fillId="2" borderId="0" xfId="0" applyFill="1" applyAlignment="1">
      <alignment horizontal="left" wrapText="1" indent="2"/>
    </xf>
    <xf numFmtId="0" fontId="8" fillId="10" borderId="23" xfId="0" applyFont="1" applyFill="1" applyBorder="1" applyAlignment="1">
      <alignment horizontal="center" vertical="center" wrapText="1"/>
    </xf>
    <xf numFmtId="0" fontId="0" fillId="2" borderId="25" xfId="0" applyFill="1"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2" borderId="26" xfId="0" applyFill="1" applyBorder="1" applyAlignment="1" applyProtection="1">
      <alignment horizontal="left" vertical="top"/>
      <protection locked="0"/>
    </xf>
    <xf numFmtId="0" fontId="0" fillId="4" borderId="26" xfId="0" applyFill="1" applyBorder="1" applyAlignment="1" applyProtection="1">
      <alignment horizontal="left" vertical="top"/>
      <protection locked="0"/>
    </xf>
    <xf numFmtId="0" fontId="0" fillId="2" borderId="24" xfId="0" applyFill="1" applyBorder="1" applyAlignment="1" applyProtection="1">
      <alignment horizontal="left" vertical="top"/>
      <protection locked="0"/>
    </xf>
    <xf numFmtId="0" fontId="0" fillId="8" borderId="26" xfId="0" applyFill="1" applyBorder="1" applyAlignment="1">
      <alignment horizontal="left" wrapText="1" indent="2"/>
    </xf>
    <xf numFmtId="0" fontId="3" fillId="0" borderId="25" xfId="0" applyFont="1" applyBorder="1" applyAlignment="1">
      <alignment horizontal="center" vertical="top"/>
    </xf>
    <xf numFmtId="0" fontId="1" fillId="4" borderId="26" xfId="0" applyFont="1" applyFill="1" applyBorder="1" applyAlignment="1" applyProtection="1">
      <alignment horizontal="left" vertical="center"/>
      <protection locked="0"/>
    </xf>
    <xf numFmtId="0" fontId="0" fillId="4" borderId="24" xfId="0" applyFill="1" applyBorder="1" applyAlignment="1">
      <alignment horizontal="left" wrapText="1" indent="2"/>
    </xf>
    <xf numFmtId="0" fontId="0" fillId="4" borderId="24" xfId="0" applyFill="1" applyBorder="1" applyAlignment="1" applyProtection="1">
      <alignment horizontal="left" vertical="top"/>
      <protection locked="0"/>
    </xf>
    <xf numFmtId="0" fontId="1" fillId="2" borderId="27" xfId="0" applyFont="1" applyFill="1" applyBorder="1" applyAlignment="1">
      <alignment horizontal="center" vertical="center"/>
    </xf>
    <xf numFmtId="0" fontId="1" fillId="4" borderId="27" xfId="0" applyFont="1" applyFill="1" applyBorder="1" applyAlignment="1">
      <alignment horizontal="center" vertical="center"/>
    </xf>
    <xf numFmtId="0" fontId="6" fillId="2" borderId="28" xfId="0" applyFont="1" applyFill="1" applyBorder="1" applyAlignment="1">
      <alignment horizontal="center"/>
    </xf>
    <xf numFmtId="0" fontId="0" fillId="0" borderId="24" xfId="0" applyBorder="1" applyAlignment="1">
      <alignment horizontal="left" vertical="top"/>
    </xf>
    <xf numFmtId="0" fontId="2" fillId="2" borderId="29"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3" fillId="0" borderId="19" xfId="0" applyFont="1" applyBorder="1" applyAlignment="1">
      <alignment horizontal="center" vertical="top"/>
    </xf>
    <xf numFmtId="0" fontId="0" fillId="2" borderId="20" xfId="0" applyFill="1"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4" borderId="26" xfId="0" applyFill="1" applyBorder="1" applyAlignment="1" applyProtection="1">
      <alignment horizontal="center" vertical="center"/>
      <protection locked="0"/>
    </xf>
    <xf numFmtId="0" fontId="0" fillId="5" borderId="25" xfId="0" applyFill="1" applyBorder="1" applyAlignment="1">
      <alignment horizontal="center" vertical="center"/>
    </xf>
    <xf numFmtId="0" fontId="0" fillId="8" borderId="26"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8" borderId="25" xfId="0" applyFill="1" applyBorder="1" applyAlignment="1" applyProtection="1">
      <alignment horizontal="center" vertical="center"/>
      <protection locked="0"/>
    </xf>
    <xf numFmtId="0" fontId="9" fillId="6" borderId="31" xfId="0" applyFont="1" applyFill="1" applyBorder="1" applyAlignment="1">
      <alignment horizontal="center" vertical="center"/>
    </xf>
    <xf numFmtId="0" fontId="8" fillId="7" borderId="32" xfId="0" applyFont="1" applyFill="1" applyBorder="1" applyAlignment="1">
      <alignment horizontal="center" vertical="center" wrapText="1"/>
    </xf>
    <xf numFmtId="0" fontId="0" fillId="4" borderId="25" xfId="0" applyFill="1" applyBorder="1" applyAlignment="1" applyProtection="1">
      <alignment horizontal="left" vertical="top"/>
      <protection locked="0"/>
    </xf>
    <xf numFmtId="0" fontId="9" fillId="6" borderId="25" xfId="0" applyFont="1" applyFill="1" applyBorder="1" applyAlignment="1">
      <alignment horizontal="center" vertical="center"/>
    </xf>
    <xf numFmtId="0" fontId="3" fillId="0" borderId="25" xfId="0" applyFont="1" applyBorder="1" applyAlignment="1" applyProtection="1">
      <alignment horizontal="center" vertical="top"/>
      <protection locked="0"/>
    </xf>
    <xf numFmtId="0" fontId="12" fillId="5" borderId="25" xfId="0" applyFont="1" applyFill="1" applyBorder="1" applyAlignment="1" applyProtection="1">
      <alignment horizontal="center" vertical="center" wrapText="1"/>
      <protection locked="0"/>
    </xf>
    <xf numFmtId="0" fontId="0" fillId="9" borderId="26"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26" xfId="0" applyFill="1" applyBorder="1" applyProtection="1">
      <protection locked="0"/>
    </xf>
    <xf numFmtId="0" fontId="0" fillId="4" borderId="24" xfId="0" applyFill="1" applyBorder="1" applyProtection="1">
      <protection locked="0"/>
    </xf>
    <xf numFmtId="0" fontId="0" fillId="9" borderId="26" xfId="0" applyFill="1" applyBorder="1" applyAlignment="1" applyProtection="1">
      <alignment horizontal="left" vertical="center"/>
      <protection locked="0"/>
    </xf>
    <xf numFmtId="0" fontId="0" fillId="3" borderId="26" xfId="0"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0" fontId="0" fillId="3" borderId="26" xfId="0" applyFill="1" applyBorder="1" applyAlignment="1" applyProtection="1">
      <alignment horizontal="left"/>
      <protection locked="0"/>
    </xf>
    <xf numFmtId="0" fontId="0" fillId="4" borderId="24" xfId="0" applyFill="1" applyBorder="1" applyAlignment="1" applyProtection="1">
      <alignment horizontal="left"/>
      <protection locked="0"/>
    </xf>
    <xf numFmtId="0" fontId="8" fillId="7" borderId="31" xfId="0" applyFont="1" applyFill="1" applyBorder="1" applyAlignment="1">
      <alignment horizontal="center" vertical="center" wrapText="1"/>
    </xf>
    <xf numFmtId="0" fontId="0" fillId="2" borderId="25" xfId="0" applyFill="1" applyBorder="1" applyAlignment="1" applyProtection="1">
      <alignment horizontal="center" vertical="center"/>
      <protection locked="0"/>
    </xf>
    <xf numFmtId="0" fontId="19" fillId="0" borderId="25" xfId="0" applyFont="1" applyBorder="1" applyAlignment="1">
      <alignment horizontal="center"/>
    </xf>
    <xf numFmtId="0" fontId="16" fillId="0" borderId="25" xfId="0" applyFont="1" applyBorder="1" applyAlignment="1" applyProtection="1">
      <alignment horizontal="center" wrapText="1"/>
      <protection locked="0"/>
    </xf>
    <xf numFmtId="0" fontId="16" fillId="0" borderId="26" xfId="0" applyFont="1" applyBorder="1" applyAlignment="1" applyProtection="1">
      <alignment horizontal="center" wrapText="1"/>
      <protection locked="0"/>
    </xf>
    <xf numFmtId="0" fontId="16" fillId="0" borderId="24" xfId="0" applyFont="1" applyBorder="1" applyAlignment="1" applyProtection="1">
      <alignment horizontal="center" wrapText="1"/>
      <protection locked="0"/>
    </xf>
    <xf numFmtId="0" fontId="16" fillId="0" borderId="25" xfId="0" applyFont="1" applyBorder="1" applyAlignment="1">
      <alignment wrapText="1"/>
    </xf>
    <xf numFmtId="0" fontId="16" fillId="0" borderId="26" xfId="0" applyFont="1" applyBorder="1" applyAlignment="1">
      <alignment wrapText="1"/>
    </xf>
    <xf numFmtId="0" fontId="16" fillId="0" borderId="24" xfId="0" applyFont="1" applyBorder="1" applyAlignment="1">
      <alignment wrapText="1"/>
    </xf>
    <xf numFmtId="0" fontId="9" fillId="6" borderId="34" xfId="0" applyFont="1" applyFill="1" applyBorder="1" applyAlignment="1">
      <alignment horizontal="center" vertical="center"/>
    </xf>
    <xf numFmtId="1" fontId="0" fillId="0" borderId="26" xfId="0" applyNumberFormat="1" applyBorder="1" applyAlignment="1" applyProtection="1">
      <alignment horizontal="center" vertical="center"/>
      <protection locked="0"/>
    </xf>
    <xf numFmtId="0" fontId="8" fillId="0" borderId="23" xfId="0" applyFont="1" applyBorder="1" applyAlignment="1">
      <alignment horizontal="center" vertical="center" wrapText="1"/>
    </xf>
    <xf numFmtId="0" fontId="0" fillId="8" borderId="0" xfId="0" applyFill="1" applyAlignment="1" applyProtection="1">
      <alignment horizontal="left"/>
      <protection locked="0"/>
    </xf>
    <xf numFmtId="0" fontId="0" fillId="0" borderId="26" xfId="0" applyBorder="1" applyAlignment="1" applyProtection="1">
      <alignment horizontal="center" vertical="center"/>
      <protection locked="0"/>
    </xf>
    <xf numFmtId="0" fontId="0" fillId="8" borderId="24" xfId="0" applyFill="1" applyBorder="1" applyAlignment="1" applyProtection="1">
      <alignment horizontal="center" vertical="center" wrapText="1"/>
      <protection locked="0"/>
    </xf>
    <xf numFmtId="0" fontId="0" fillId="8" borderId="0" xfId="0" applyFill="1" applyAlignment="1" applyProtection="1">
      <alignment horizontal="left" wrapText="1"/>
      <protection locked="0"/>
    </xf>
    <xf numFmtId="0" fontId="8" fillId="11" borderId="23" xfId="0" applyFont="1" applyFill="1" applyBorder="1" applyAlignment="1">
      <alignment horizontal="center" vertical="center" wrapText="1"/>
    </xf>
    <xf numFmtId="0" fontId="6" fillId="2" borderId="10" xfId="0" applyFont="1" applyFill="1" applyBorder="1" applyAlignment="1">
      <alignment horizontal="center"/>
    </xf>
    <xf numFmtId="0" fontId="2" fillId="2" borderId="11" xfId="0" applyFont="1" applyFill="1" applyBorder="1" applyAlignment="1">
      <alignment horizontal="left" vertical="center" wrapText="1"/>
    </xf>
    <xf numFmtId="0" fontId="0" fillId="2" borderId="24" xfId="0" applyFill="1" applyBorder="1" applyAlignment="1">
      <alignment horizontal="left"/>
    </xf>
    <xf numFmtId="0" fontId="0" fillId="2" borderId="12" xfId="0" applyFill="1" applyBorder="1" applyAlignment="1" applyProtection="1">
      <alignment horizontal="left" vertical="top"/>
      <protection locked="0"/>
    </xf>
    <xf numFmtId="0" fontId="1" fillId="0" borderId="8" xfId="0" applyFont="1" applyBorder="1" applyAlignment="1">
      <alignment horizontal="center"/>
    </xf>
    <xf numFmtId="0" fontId="0" fillId="4" borderId="7" xfId="0" applyFill="1" applyBorder="1" applyAlignment="1" applyProtection="1">
      <alignment horizontal="left" vertical="top"/>
      <protection locked="0"/>
    </xf>
    <xf numFmtId="0" fontId="1" fillId="2" borderId="10" xfId="0" applyFont="1" applyFill="1" applyBorder="1" applyAlignment="1">
      <alignment horizontal="center" vertical="center"/>
    </xf>
    <xf numFmtId="0" fontId="22" fillId="0" borderId="0" xfId="2" applyAlignment="1" applyProtection="1">
      <alignment horizontal="left" vertical="top"/>
      <protection locked="0"/>
    </xf>
    <xf numFmtId="0" fontId="0" fillId="4" borderId="26" xfId="0" applyFill="1" applyBorder="1" applyAlignment="1" applyProtection="1">
      <alignment horizontal="left" wrapText="1" indent="2"/>
      <protection locked="0"/>
    </xf>
    <xf numFmtId="0" fontId="2" fillId="3" borderId="26" xfId="0" applyFont="1" applyFill="1" applyBorder="1" applyAlignment="1" applyProtection="1">
      <alignment horizontal="left" vertical="top" wrapText="1"/>
      <protection locked="0"/>
    </xf>
    <xf numFmtId="0" fontId="0" fillId="0" borderId="0" xfId="0" applyAlignment="1">
      <alignment horizontal="left" wrapText="1"/>
    </xf>
    <xf numFmtId="0" fontId="0" fillId="0" borderId="0" xfId="0" applyAlignment="1" applyProtection="1">
      <alignment horizontal="left" wrapText="1"/>
      <protection locked="0"/>
    </xf>
    <xf numFmtId="0" fontId="8" fillId="12" borderId="32"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35" xfId="0" applyFont="1" applyBorder="1" applyAlignment="1">
      <alignment horizontal="center" vertical="center" wrapText="1"/>
    </xf>
    <xf numFmtId="0" fontId="0" fillId="8" borderId="26" xfId="0" applyFill="1" applyBorder="1" applyAlignment="1" applyProtection="1">
      <alignment horizontal="left" vertical="top"/>
      <protection locked="0"/>
    </xf>
    <xf numFmtId="0" fontId="0" fillId="8" borderId="24" xfId="0" applyFill="1" applyBorder="1" applyAlignment="1" applyProtection="1">
      <alignment horizontal="left" vertical="top" wrapText="1"/>
      <protection locked="0"/>
    </xf>
    <xf numFmtId="0" fontId="0" fillId="8" borderId="7" xfId="0" applyFill="1" applyBorder="1" applyAlignment="1" applyProtection="1">
      <alignment horizontal="center" vertical="center"/>
      <protection locked="0"/>
    </xf>
    <xf numFmtId="1" fontId="0" fillId="4" borderId="9" xfId="0" applyNumberFormat="1" applyFill="1" applyBorder="1" applyAlignment="1" applyProtection="1">
      <alignment horizontal="center" vertical="center"/>
      <protection locked="0"/>
    </xf>
    <xf numFmtId="1" fontId="0" fillId="8" borderId="9" xfId="0" applyNumberFormat="1"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8" borderId="7"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8" borderId="9" xfId="0" applyFont="1" applyFill="1" applyBorder="1" applyAlignment="1">
      <alignment horizontal="left" vertical="top" wrapText="1"/>
    </xf>
    <xf numFmtId="0" fontId="2" fillId="0" borderId="9" xfId="0" applyFont="1" applyBorder="1" applyAlignment="1">
      <alignment horizontal="left" vertical="top" wrapText="1"/>
    </xf>
    <xf numFmtId="0" fontId="1" fillId="8" borderId="10" xfId="0" applyFont="1" applyFill="1" applyBorder="1" applyAlignment="1">
      <alignment horizontal="center" vertical="center"/>
    </xf>
    <xf numFmtId="0" fontId="4" fillId="8" borderId="12" xfId="0" applyFont="1" applyFill="1" applyBorder="1" applyAlignment="1">
      <alignment horizontal="left" vertical="top" wrapText="1"/>
    </xf>
    <xf numFmtId="0" fontId="4" fillId="4" borderId="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9" xfId="0" applyFont="1" applyBorder="1" applyAlignment="1">
      <alignment horizontal="left" vertical="center" wrapText="1"/>
    </xf>
    <xf numFmtId="0" fontId="2" fillId="2" borderId="9" xfId="0" applyFont="1" applyFill="1" applyBorder="1" applyAlignment="1">
      <alignment horizontal="left" vertical="top" wrapText="1"/>
    </xf>
    <xf numFmtId="0" fontId="2" fillId="2" borderId="12" xfId="0" applyFont="1" applyFill="1" applyBorder="1" applyAlignment="1">
      <alignment horizontal="left" vertical="top" wrapText="1"/>
    </xf>
    <xf numFmtId="1" fontId="0" fillId="2" borderId="26" xfId="0" applyNumberFormat="1" applyFill="1" applyBorder="1" applyAlignment="1" applyProtection="1">
      <alignment horizontal="center" vertical="center"/>
      <protection locked="0"/>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17" fillId="4" borderId="13" xfId="0" applyFont="1" applyFill="1" applyBorder="1" applyAlignment="1">
      <alignment horizontal="center" wrapText="1"/>
    </xf>
    <xf numFmtId="0" fontId="17" fillId="4" borderId="14" xfId="0" applyFont="1" applyFill="1" applyBorder="1" applyAlignment="1">
      <alignment horizontal="center" wrapText="1"/>
    </xf>
    <xf numFmtId="0" fontId="7" fillId="0" borderId="15" xfId="0" applyFont="1" applyBorder="1" applyAlignment="1">
      <alignment horizontal="center" vertical="top"/>
    </xf>
    <xf numFmtId="0" fontId="7" fillId="0" borderId="16" xfId="0" applyFont="1" applyBorder="1" applyAlignment="1">
      <alignment horizontal="center"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33" xfId="0" applyFont="1" applyBorder="1" applyAlignment="1">
      <alignment horizontal="center" vertical="top"/>
    </xf>
    <xf numFmtId="0" fontId="7" fillId="0" borderId="18" xfId="0" applyFont="1" applyBorder="1" applyAlignment="1">
      <alignment horizontal="center" vertical="top"/>
    </xf>
    <xf numFmtId="0" fontId="0" fillId="0" borderId="0" xfId="0" applyFont="1" applyAlignment="1">
      <alignment horizontal="center" vertical="center" wrapText="1"/>
    </xf>
  </cellXfs>
  <cellStyles count="3">
    <cellStyle name="Hyperlink" xfId="2" builtinId="8"/>
    <cellStyle name="Normal" xfId="0" builtinId="0"/>
    <cellStyle name="Normal 2" xfId="1" xr:uid="{6D4FB586-C661-4645-BE6E-DFEC796B5B81}"/>
  </cellStyles>
  <dxfs count="32">
    <dxf>
      <font>
        <color theme="1"/>
      </font>
      <fill>
        <patternFill>
          <bgColor rgb="FFFFC7CE"/>
        </patternFill>
      </fill>
    </dxf>
    <dxf>
      <fill>
        <patternFill>
          <bgColor rgb="FF00B050"/>
        </patternFill>
      </fill>
    </dxf>
    <dxf>
      <font>
        <color theme="1"/>
      </font>
      <fill>
        <patternFill>
          <bgColor rgb="FFFFC7CE"/>
        </patternFill>
      </fill>
    </dxf>
    <dxf>
      <fill>
        <patternFill>
          <bgColor rgb="FF00B050"/>
        </patternFill>
      </fill>
    </dxf>
    <dxf>
      <font>
        <color theme="1"/>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ont>
        <color theme="1"/>
      </font>
      <fill>
        <patternFill>
          <bgColor rgb="FFFFC7CE"/>
        </patternFill>
      </fill>
    </dxf>
    <dxf>
      <fill>
        <patternFill>
          <bgColor rgb="FF00B050"/>
        </patternFill>
      </fill>
    </dxf>
    <dxf>
      <font>
        <color theme="1"/>
      </font>
      <fill>
        <patternFill>
          <bgColor rgb="FFFFC7CE"/>
        </patternFill>
      </fill>
    </dxf>
    <dxf>
      <fill>
        <patternFill>
          <bgColor rgb="FF00B050"/>
        </patternFill>
      </fill>
    </dxf>
    <dxf>
      <font>
        <color theme="1"/>
      </font>
      <fill>
        <patternFill>
          <bgColor rgb="FFFFC7CE"/>
        </patternFill>
      </fill>
    </dxf>
    <dxf>
      <fill>
        <patternFill>
          <bgColor rgb="FF00B050"/>
        </patternFill>
      </fill>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ill>
        <patternFill patternType="solid">
          <fgColor indexed="64"/>
          <bgColor theme="0"/>
        </patternFill>
      </fill>
      <alignment horizontal="left" vertical="bottom" textRotation="0" wrapText="1" indent="0" justifyLastLine="0" shrinkToFit="0" readingOrder="0"/>
      <protection locked="1" hidden="0"/>
    </dxf>
    <dxf>
      <font>
        <b val="0"/>
        <i val="0"/>
        <strike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1"/>
        <color theme="1"/>
        <name val="Times New Roman"/>
        <family val="1"/>
        <scheme val="none"/>
      </font>
      <alignment vertical="bottom" textRotation="0" wrapText="1" indent="0" justifyLastLine="0" shrinkToFit="0" readingOrder="0"/>
      <border diagonalUp="0" diagonalDown="0">
        <left style="medium">
          <color indexed="64"/>
        </left>
        <right style="medium">
          <color indexed="64"/>
        </right>
        <top/>
        <bottom/>
        <vertical/>
        <horizontal/>
      </border>
      <protection locked="1" hidden="0"/>
    </dxf>
    <dxf>
      <font>
        <b/>
        <i val="0"/>
        <strike val="0"/>
        <condense val="0"/>
        <extend val="0"/>
        <outline val="0"/>
        <shadow val="0"/>
        <u val="none"/>
        <vertAlign val="baseline"/>
        <sz val="11"/>
        <color theme="1"/>
        <name val="Times New Roman"/>
        <family val="1"/>
        <scheme val="none"/>
      </font>
      <fill>
        <patternFill patternType="solid">
          <fgColor indexed="64"/>
          <bgColor theme="0"/>
        </patternFill>
      </fill>
      <alignment horizontal="left" vertical="bottom" textRotation="0" wrapText="1" indent="0" justifyLastLine="0" shrinkToFit="0" readingOrder="0"/>
      <protection locked="1" hidden="0"/>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00B050"/>
        </patternFill>
      </fill>
    </dxf>
    <dxf>
      <fill>
        <patternFill>
          <bgColor rgb="FF00B050"/>
        </patternFill>
      </fill>
    </dxf>
    <dxf>
      <fill>
        <patternFill>
          <bgColor rgb="FF00B050"/>
        </patternFill>
      </fill>
    </dxf>
    <dxf>
      <border diagonalUp="0" diagonalDown="0">
        <left style="medium">
          <color indexed="64"/>
        </left>
        <right style="medium">
          <color indexed="64"/>
        </right>
        <top style="medium">
          <color indexed="64"/>
        </top>
        <bottom style="medium">
          <color indexed="64"/>
        </bottom>
      </border>
    </dxf>
    <dxf>
      <protection locked="1" hidden="0"/>
    </dxf>
    <dxf>
      <border>
        <bottom style="medium">
          <color indexed="64"/>
        </bottom>
      </border>
    </dxf>
    <dxf>
      <font>
        <strike val="0"/>
        <outline val="0"/>
        <shadow val="0"/>
        <u val="none"/>
        <vertAlign val="baseline"/>
        <sz val="11"/>
        <color auto="1"/>
        <name val="Calibri"/>
        <family val="2"/>
        <scheme val="minor"/>
      </font>
      <alignment horizontal="center" vertical="bottom" textRotation="0" wrapText="1" indent="0" justifyLastLine="0" shrinkToFit="0" readingOrder="0"/>
      <border diagonalUp="0" diagonalDown="0">
        <left/>
        <right/>
        <top/>
        <bottom/>
        <vertical/>
        <horizontal/>
      </border>
      <protection locked="1" hidden="0"/>
    </dxf>
    <dxf>
      <font>
        <strike val="0"/>
        <outline val="0"/>
        <shadow val="0"/>
        <u val="none"/>
        <vertAlign val="baseline"/>
        <sz val="11"/>
        <color theme="1"/>
        <name val="Times New Roman"/>
        <family val="1"/>
        <scheme val="none"/>
      </font>
      <alignment horizontal="center" vertical="bottom" textRotation="0" wrapText="1" indent="0" justifyLastLine="0" shrinkToFit="0" readingOrder="0"/>
      <border diagonalUp="0" diagonalDown="0">
        <left style="medium">
          <color indexed="64"/>
        </left>
        <right style="medium">
          <color indexed="64"/>
        </right>
        <top/>
        <bottom/>
        <vertical/>
      </border>
      <protection locked="0" hidden="0"/>
    </dxf>
    <dxf>
      <alignment vertical="bottom" textRotation="0" wrapText="1" indent="0" justifyLastLine="0" shrinkToFit="0" readingOrder="0"/>
      <protection locked="0" hidden="0"/>
    </dxf>
    <dxf>
      <alignment horizontal="center" vertical="bottom" textRotation="0" wrapText="0" indent="0" justifyLastLine="0" shrinkToFit="0" readingOrder="0"/>
      <protection locked="0" hidden="0"/>
    </dxf>
  </dxfs>
  <tableStyles count="0" defaultTableStyle="TableStyleMedium2" defaultPivotStyle="PivotStyleLight16"/>
  <colors>
    <mruColors>
      <color rgb="FF66FF33"/>
      <color rgb="FFFF0066"/>
      <color rgb="FFD6F7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520698</xdr:rowOff>
    </xdr:from>
    <xdr:to>
      <xdr:col>4</xdr:col>
      <xdr:colOff>584200</xdr:colOff>
      <xdr:row>13</xdr:row>
      <xdr:rowOff>6350</xdr:rowOff>
    </xdr:to>
    <xdr:sp macro="" textlink="">
      <xdr:nvSpPr>
        <xdr:cNvPr id="2" name="TextBox 1">
          <a:extLst>
            <a:ext uri="{FF2B5EF4-FFF2-40B4-BE49-F238E27FC236}">
              <a16:creationId xmlns:a16="http://schemas.microsoft.com/office/drawing/2014/main" id="{79121229-8EB5-40F3-B174-1DBD4EC45594}"/>
            </a:ext>
          </a:extLst>
        </xdr:cNvPr>
        <xdr:cNvSpPr txBox="1"/>
      </xdr:nvSpPr>
      <xdr:spPr>
        <a:xfrm flipH="1">
          <a:off x="95250" y="520698"/>
          <a:ext cx="11283950" cy="7759702"/>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Over the last several years, OSHA has asked, in the annual Supplement B questionnaire, specific questions designed to help share information about the site's safety and health management systems (SHMS), but mostly about the critical areas of PSM programs and established procedures used to maintain, collect, and analyze PSM systems/process metrics.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In 2016, OSHA developed a Fact Sheet, “The Use of Metrics in Process Safety Management (PSM) Facilities.”  The Fact Sheet includes information provided by VPP-PSM participants from the 2014 and 2015 Supplement B responses. Since 2019, the PSM Supplement B results have been presented at Regional and National VPPPA events.  The feedback we received from the attendees during the interactive sessions has been very valuable. We continue to accept feedback from the participants and from our field staff and we have modified several of the questions, accordingly.  We hope to have similar discussions in the future to improve the collection of the best information possible about your PSM programs in relation to your (SHMS).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Within this workbook are the questions that comprise the VPP PSM Supplement B for Calendar Year 2025.  All answers,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unless otherwise specified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should reflect the period January 1, 2025 to December 31, 2025.  Each site will receive the Supplement B questions in a spreadsheet format.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spreadsheet will have seven tabs this year.  These tabs and the questions therein differ from those in previous year's Supplements, so it is very important you submit the correct form for 2025.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respond to each question with separate responses.  The responses for questions in all seven tabs will be predominantly, Yes/No/NA, a numerical percentage, or a number.  </a:t>
          </a:r>
          <a:r>
            <a:rPr lang="en-US" sz="1200" b="0" i="0" baseline="0">
              <a:effectLst/>
              <a:latin typeface="Times New Roman" panose="02020603050405020304" pitchFamily="18" charset="0"/>
              <a:ea typeface="+mn-ea"/>
              <a:cs typeface="Times New Roman" panose="02020603050405020304" pitchFamily="18" charset="0"/>
            </a:rPr>
            <a:t>Everyone may not collect all of the metrics listed in each section.  This 2025 Supplement B is designed to build on the responses we obtained from the previous years' Supplements.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Respondants will only be able to edit the cells below the "Response" Column 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There are automatic dynamic indications of the status of your supplement on each tab in column D&amp;E and a summary at the bottom of Tab-1.  Please use these to monitor  your completion of the workbook and each tab.   The status table at the bottom of Tab-1 should indicate only complete or not applicable to show final completion of all tabs.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information provided will be used to identify points for discussion about leading indicators that relate to how the sites in your industry evaluate confidence in the sites’ PSM and in associated safety and health programs. Please return the spreadsheet to your VPP Manager, with your annual self-evaluation responses on or before, May 1, 2026.</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Regional VPP Manager will track timely submission and completion of all of the Supplements and upload them into the O: Drive no later than June 1, 2026.  They will contact the site if the incorrect form was used and the site will be required to fill out and submit the correct  and completed 2025 Supplement B.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A. Tab 1- Is Basic Site Information.  It is critical that this tab be filled out accurately and completely (see status table at the bottom of this sheet).</a:t>
          </a: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B. Tabs 2,3, and 4 are PSM process and data questions  </a:t>
          </a: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C. Tab 5 Is Heat Illness Program </a:t>
          </a: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D. Tab 6 is Resident Contractors Only</a:t>
          </a: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E. Tab 7 is for companies with covered ammonia processes </a:t>
          </a:r>
          <a:endParaRPr lang="en-US" sz="1200" b="1">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 All Tabs have a COMMENT SECTION.  Please add any comments within this field, only.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E. THIS SPREADSHEET WILL BE USED BY OSHA DURING ON-SITE EVALUATIONS.  PLEASE PROVIDE ACCURATE AND COMPLETE RESPONSES.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TAB 6 IS TO BE FILLED OUT BY ACTIVE VPP SITE-BASED RESIDENT CONTRACTORS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IF YOU ARE A RESIDENT CONTRACTOR, THE CORRECT SITE NAME INFORMATION IS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YOUR SPECIFIC COMPANY NAME @ THE NAME OF THE HOST SITE</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THE SITE CITY AND STATE LOCATION WOULD BE THE HOST SITE'S LOCATION.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FOR THIS YEAR (CY 2025)</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RESIDENT CONTRACTOR PARTICIPANTS, ARE REQUIRED TO RESPOND TO ALL QUESTIONS IN TABS 5, and 6, as well as (TAB 7 IF YOU DEAL WITH AMMONIA PROCESSES)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For those questions requiring narrative responses</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the responses are limited to 1000 characters.</a:t>
          </a: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oneCellAnchor>
    <xdr:from>
      <xdr:col>1</xdr:col>
      <xdr:colOff>1059342</xdr:colOff>
      <xdr:row>1</xdr:row>
      <xdr:rowOff>415575</xdr:rowOff>
    </xdr:from>
    <xdr:ext cx="184731" cy="1031629"/>
    <xdr:sp macro="" textlink="">
      <xdr:nvSpPr>
        <xdr:cNvPr id="3" name="TextBox 2">
          <a:extLst>
            <a:ext uri="{FF2B5EF4-FFF2-40B4-BE49-F238E27FC236}">
              <a16:creationId xmlns:a16="http://schemas.microsoft.com/office/drawing/2014/main" id="{2D72A880-FF73-4614-A934-3096BA8210D4}"/>
            </a:ext>
          </a:extLst>
        </xdr:cNvPr>
        <xdr:cNvSpPr txBox="1"/>
      </xdr:nvSpPr>
      <xdr:spPr>
        <a:xfrm rot="20189705">
          <a:off x="4983642" y="1761775"/>
          <a:ext cx="184731"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6000" b="1">
            <a:solidFill>
              <a:srgbClr val="FF0000"/>
            </a:solidFill>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731EF3-3CD2-45AE-A613-90715A5A4B10}" name="Table2" displayName="Table2" ref="B1:E10" totalsRowShown="0" headerRowDxfId="31" dataDxfId="30">
  <autoFilter ref="B1:E10" xr:uid="{FF731EF3-3CD2-45AE-A613-90715A5A4B10}"/>
  <tableColumns count="4">
    <tableColumn id="1" xr3:uid="{C19240AB-BAFA-421F-B83A-5EE69A67DDF4}" name="Basic Site Information" dataDxfId="18"/>
    <tableColumn id="2" xr3:uid="{8F5F5F0E-BB87-4E2D-AD9C-4E096ADBF9D4}" name="Site Response" dataDxfId="29"/>
    <tableColumn id="3" xr3:uid="{39D6FC9C-F390-400B-9118-1485DA3DFB03}" name="Guidance notes " dataDxfId="17"/>
    <tableColumn id="4" xr3:uid="{66FFA18B-396F-486C-8405-CFF97D6839A1}" name="Question Status" dataDxfId="16">
      <calculatedColumnFormula>IF((ISBLANK(Table2[[#This Row],[Site Response]])),"Incomplete","Complete")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18C99D-CAF0-4D12-AA41-D9EAAB18D66D}" name="Table3" displayName="Table3" ref="B13:C20" totalsRowShown="0" headerRowDxfId="28" dataDxfId="26" headerRowBorderDxfId="27" tableBorderDxfId="25">
  <autoFilter ref="B13:C20" xr:uid="{BA18C99D-CAF0-4D12-AA41-D9EAAB18D66D}">
    <filterColumn colId="0" hiddenButton="1"/>
    <filterColumn colId="1" hiddenButton="1"/>
  </autoFilter>
  <tableColumns count="2">
    <tableColumn id="1" xr3:uid="{EBB0D8CE-E43C-42B1-ABD9-C606FF9EB006}" name="Supplement  Tab" dataDxfId="15"/>
    <tableColumn id="2" xr3:uid="{72A7B23B-483E-412C-8C71-91CB207A3C1B}" name="Completion Status" dataDxfId="14"/>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sha.gov/safety-management/communic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sha.gov/safety-management/communi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CFFF4-0805-445E-A0B6-4DF35855FB0F}">
  <dimension ref="A1:O62"/>
  <sheetViews>
    <sheetView tabSelected="1" zoomScaleNormal="100" workbookViewId="0">
      <selection activeCell="H1" sqref="H1"/>
    </sheetView>
  </sheetViews>
  <sheetFormatPr defaultRowHeight="14.5" x14ac:dyDescent="0.35"/>
  <cols>
    <col min="1" max="1" width="56.1796875" style="4" customWidth="1"/>
    <col min="2" max="2" width="45.453125" style="2" customWidth="1"/>
    <col min="3" max="3" width="44.1796875" customWidth="1"/>
  </cols>
  <sheetData>
    <row r="1" ht="82.5" customHeight="1" x14ac:dyDescent="0.35"/>
    <row r="2" ht="409.6" customHeight="1" x14ac:dyDescent="0.35"/>
    <row r="62" spans="15:15" ht="15.5" x14ac:dyDescent="0.35">
      <c r="O62"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0CFD-FD63-4EFA-9192-361DDFE26F3D}">
  <dimension ref="A1:J30"/>
  <sheetViews>
    <sheetView zoomScaleNormal="100" workbookViewId="0">
      <pane ySplit="1" topLeftCell="A2" activePane="bottomLeft" state="frozen"/>
      <selection pane="bottomLeft" activeCell="C2" sqref="C2"/>
    </sheetView>
  </sheetViews>
  <sheetFormatPr defaultColWidth="8.7265625" defaultRowHeight="14.5" x14ac:dyDescent="0.35"/>
  <cols>
    <col min="1" max="1" width="3.1796875" style="3" bestFit="1" customWidth="1"/>
    <col min="2" max="2" width="74.453125" style="41" customWidth="1"/>
    <col min="3" max="3" width="18.7265625" style="36" customWidth="1"/>
    <col min="4" max="4" width="18.54296875" style="44" customWidth="1"/>
    <col min="5" max="5" width="34.26953125" style="44" bestFit="1" customWidth="1"/>
    <col min="6" max="6" width="59.81640625" style="44" customWidth="1"/>
    <col min="7" max="9" width="8.7265625" style="44"/>
    <col min="10" max="10" width="8.7265625" style="35"/>
    <col min="11" max="16384" width="8.7265625" style="11"/>
  </cols>
  <sheetData>
    <row r="1" spans="1:10" s="33" customFormat="1" ht="15.5" thickBot="1" x14ac:dyDescent="0.4">
      <c r="A1" s="204" t="s">
        <v>44</v>
      </c>
      <c r="B1" s="210"/>
      <c r="C1" s="138" t="s">
        <v>13</v>
      </c>
      <c r="D1" s="98" t="s">
        <v>66</v>
      </c>
      <c r="E1" s="111" t="s">
        <v>133</v>
      </c>
      <c r="F1" s="84"/>
      <c r="G1" s="84"/>
      <c r="H1" s="84"/>
      <c r="I1" s="84"/>
      <c r="J1" s="83"/>
    </row>
    <row r="2" spans="1:10" s="68" customFormat="1" ht="31" x14ac:dyDescent="0.35">
      <c r="A2" s="72">
        <v>1</v>
      </c>
      <c r="B2" s="73" t="s">
        <v>120</v>
      </c>
      <c r="C2" s="150"/>
      <c r="D2" s="99" t="str">
        <f>IF((ISBLANK(C2)),"Incomplete","Complete")</f>
        <v>Incomplete</v>
      </c>
      <c r="E2" s="105"/>
      <c r="F2" s="80"/>
      <c r="G2" s="80"/>
      <c r="H2" s="80"/>
      <c r="I2" s="80"/>
    </row>
    <row r="3" spans="1:10" s="35" customFormat="1" ht="31" x14ac:dyDescent="0.35">
      <c r="A3" s="38">
        <v>2</v>
      </c>
      <c r="B3" s="62" t="s">
        <v>121</v>
      </c>
      <c r="C3" s="128"/>
      <c r="D3" s="99" t="str">
        <f t="shared" ref="D3:D8" si="0">IF((ISBLANK(C3)),"Incomplete","Complete")</f>
        <v>Incomplete</v>
      </c>
      <c r="E3" s="108"/>
      <c r="F3" s="44"/>
      <c r="G3" s="44"/>
      <c r="H3" s="44"/>
      <c r="I3" s="44"/>
    </row>
    <row r="4" spans="1:10" s="35" customFormat="1" ht="31" x14ac:dyDescent="0.35">
      <c r="A4" s="71">
        <v>3</v>
      </c>
      <c r="B4" s="78" t="s">
        <v>122</v>
      </c>
      <c r="C4" s="127"/>
      <c r="D4" s="99" t="str">
        <f t="shared" si="0"/>
        <v>Incomplete</v>
      </c>
      <c r="E4" s="107"/>
      <c r="F4" s="44"/>
      <c r="G4" s="44"/>
      <c r="H4" s="44"/>
      <c r="I4" s="44"/>
    </row>
    <row r="5" spans="1:10" s="35" customFormat="1" ht="31" x14ac:dyDescent="0.35">
      <c r="A5" s="38">
        <v>4</v>
      </c>
      <c r="B5" s="62" t="s">
        <v>175</v>
      </c>
      <c r="C5" s="128"/>
      <c r="D5" s="99" t="str">
        <f t="shared" si="0"/>
        <v>Incomplete</v>
      </c>
      <c r="E5" s="106"/>
      <c r="F5" s="44"/>
      <c r="G5" s="85"/>
      <c r="H5" s="44"/>
      <c r="I5" s="44"/>
    </row>
    <row r="6" spans="1:10" ht="31" x14ac:dyDescent="0.35">
      <c r="A6" s="71">
        <v>5</v>
      </c>
      <c r="B6" s="78" t="s">
        <v>4</v>
      </c>
      <c r="C6" s="127"/>
      <c r="D6" s="99" t="str">
        <f t="shared" si="0"/>
        <v>Incomplete</v>
      </c>
      <c r="E6" s="107"/>
    </row>
    <row r="7" spans="1:10" s="35" customFormat="1" ht="31" x14ac:dyDescent="0.35">
      <c r="A7" s="38">
        <v>6</v>
      </c>
      <c r="B7" s="62" t="s">
        <v>123</v>
      </c>
      <c r="C7" s="128"/>
      <c r="D7" s="99" t="str">
        <f t="shared" si="0"/>
        <v>Incomplete</v>
      </c>
      <c r="E7" s="108"/>
      <c r="F7" s="44"/>
      <c r="G7" s="44"/>
      <c r="H7" s="44"/>
      <c r="I7" s="44"/>
    </row>
    <row r="8" spans="1:10" ht="31" x14ac:dyDescent="0.35">
      <c r="A8" s="71">
        <v>7</v>
      </c>
      <c r="B8" s="78" t="s">
        <v>124</v>
      </c>
      <c r="C8" s="127"/>
      <c r="D8" s="99" t="str">
        <f t="shared" si="0"/>
        <v>Incomplete</v>
      </c>
      <c r="E8" s="107"/>
    </row>
    <row r="9" spans="1:10" s="35" customFormat="1" ht="16" thickBot="1" x14ac:dyDescent="0.4">
      <c r="A9" s="79">
        <v>8</v>
      </c>
      <c r="B9" s="87" t="s">
        <v>54</v>
      </c>
      <c r="C9" s="132"/>
      <c r="D9" s="118"/>
      <c r="E9" s="114"/>
      <c r="F9" s="44"/>
      <c r="G9" s="44"/>
      <c r="H9" s="44"/>
      <c r="I9" s="44"/>
    </row>
    <row r="10" spans="1:10" x14ac:dyDescent="0.35">
      <c r="C10" s="82"/>
      <c r="D10" s="41"/>
    </row>
    <row r="11" spans="1:10" x14ac:dyDescent="0.35">
      <c r="C11" s="82"/>
      <c r="D11" s="41"/>
    </row>
    <row r="12" spans="1:10" x14ac:dyDescent="0.35">
      <c r="C12" s="82"/>
    </row>
    <row r="13" spans="1:10" x14ac:dyDescent="0.35">
      <c r="C13" s="82"/>
    </row>
    <row r="14" spans="1:10" x14ac:dyDescent="0.35">
      <c r="C14" s="82"/>
    </row>
    <row r="15" spans="1:10" x14ac:dyDescent="0.35">
      <c r="C15" s="82"/>
    </row>
    <row r="16" spans="1:10" x14ac:dyDescent="0.35">
      <c r="C16" s="82"/>
    </row>
    <row r="17" spans="3:3" x14ac:dyDescent="0.35">
      <c r="C17" s="82"/>
    </row>
    <row r="18" spans="3:3" x14ac:dyDescent="0.35">
      <c r="C18" s="82"/>
    </row>
    <row r="19" spans="3:3" x14ac:dyDescent="0.35">
      <c r="C19" s="82"/>
    </row>
    <row r="20" spans="3:3" x14ac:dyDescent="0.35">
      <c r="C20" s="82"/>
    </row>
    <row r="21" spans="3:3" x14ac:dyDescent="0.35">
      <c r="C21" s="82"/>
    </row>
    <row r="22" spans="3:3" x14ac:dyDescent="0.35">
      <c r="C22" s="82"/>
    </row>
    <row r="23" spans="3:3" x14ac:dyDescent="0.35">
      <c r="C23" s="82"/>
    </row>
    <row r="24" spans="3:3" x14ac:dyDescent="0.35">
      <c r="C24" s="82"/>
    </row>
    <row r="25" spans="3:3" x14ac:dyDescent="0.35">
      <c r="C25" s="82"/>
    </row>
    <row r="26" spans="3:3" x14ac:dyDescent="0.35">
      <c r="C26" s="82"/>
    </row>
    <row r="27" spans="3:3" x14ac:dyDescent="0.35">
      <c r="C27" s="82"/>
    </row>
    <row r="28" spans="3:3" x14ac:dyDescent="0.35">
      <c r="C28" s="82"/>
    </row>
    <row r="29" spans="3:3" x14ac:dyDescent="0.35">
      <c r="C29" s="82"/>
    </row>
    <row r="30" spans="3:3" x14ac:dyDescent="0.35">
      <c r="C30" s="82"/>
    </row>
  </sheetData>
  <sheetProtection algorithmName="SHA-512" hashValue="2HHCl0Jv/y7OwlxRE+t6vRLrpibMoRvi1p/oYCm6wCEojTkTxIWSSVPv+X2B3QIIC+ZdCCG4mDL42HfyvKNiqQ==" saltValue="SYhf5kpMb8iQX+OfjwwvIA==" spinCount="100000" sheet="1" selectLockedCells="1"/>
  <mergeCells count="1">
    <mergeCell ref="A1:B1"/>
  </mergeCells>
  <conditionalFormatting sqref="D1:D8">
    <cfRule type="beginsWith" dxfId="1" priority="1" operator="beginsWith" text="Complete">
      <formula>LEFT(D1,LEN("Complete"))="Complete"</formula>
    </cfRule>
    <cfRule type="containsText" dxfId="0" priority="2" operator="containsText" text="Incomplete">
      <formula>NOT(ISERROR(SEARCH("Incomplete",D1)))</formula>
    </cfRule>
  </conditionalFormatting>
  <dataValidations count="3">
    <dataValidation type="whole" allowBlank="1" showInputMessage="1" showErrorMessage="1" sqref="C6" xr:uid="{1504A812-8769-485F-9337-77039266D434}">
      <formula1>0</formula1>
      <formula2>100</formula2>
    </dataValidation>
    <dataValidation type="textLength" allowBlank="1" showInputMessage="1" showErrorMessage="1" sqref="C5" xr:uid="{3D1A85D2-7E46-42BD-8D34-EE6867336CBF}">
      <formula1>0</formula1>
      <formula2>1000</formula2>
    </dataValidation>
    <dataValidation type="whole" allowBlank="1" showInputMessage="1" showErrorMessage="1" sqref="C8" xr:uid="{F7DF6412-339C-4D97-8B80-FF38950D1DEA}">
      <formula1>0</formula1>
      <formula2>1000</formula2>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916F20A0-70CE-422A-8715-9F59EFA22162}">
          <x14:formula1>
            <xm:f>'Standard Response'!$A$2:$A$3</xm:f>
          </x14:formula1>
          <xm:sqref>C2:C4 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zoomScaleNormal="100" workbookViewId="0">
      <pane ySplit="1" topLeftCell="A4" activePane="bottomLeft" state="frozen"/>
      <selection pane="bottomLeft" activeCell="C4" sqref="C4"/>
    </sheetView>
  </sheetViews>
  <sheetFormatPr defaultColWidth="8.7265625" defaultRowHeight="14.5" x14ac:dyDescent="0.35"/>
  <cols>
    <col min="1" max="1" width="1.81640625" style="8" bestFit="1" customWidth="1"/>
    <col min="2" max="2" width="62.26953125" style="10" customWidth="1"/>
    <col min="3" max="3" width="23.1796875" style="11" customWidth="1"/>
    <col min="4" max="4" width="58.1796875" customWidth="1"/>
    <col min="5" max="5" width="18.81640625" style="29" bestFit="1" customWidth="1"/>
    <col min="6" max="6" width="2.54296875" customWidth="1"/>
    <col min="7" max="8" width="0" hidden="1" customWidth="1"/>
    <col min="9" max="11" width="9.1796875" customWidth="1"/>
    <col min="12" max="16384" width="8.7265625" style="9"/>
  </cols>
  <sheetData>
    <row r="1" spans="1:8" ht="15" thickBot="1" x14ac:dyDescent="0.4">
      <c r="A1" s="13"/>
      <c r="B1" s="14" t="s">
        <v>86</v>
      </c>
      <c r="C1" s="151" t="s">
        <v>20</v>
      </c>
      <c r="D1" s="28" t="s">
        <v>21</v>
      </c>
      <c r="E1" s="29" t="s">
        <v>66</v>
      </c>
    </row>
    <row r="2" spans="1:8" ht="18" customHeight="1" x14ac:dyDescent="0.35">
      <c r="A2" s="15">
        <v>1</v>
      </c>
      <c r="B2" s="16" t="s">
        <v>144</v>
      </c>
      <c r="C2" s="152"/>
      <c r="D2" s="155" t="s">
        <v>148</v>
      </c>
      <c r="E2" s="211" t="str">
        <f>IF((ISBLANK(Table2[[#This Row],[Site Response]])),"Incomplete","Complete")</f>
        <v>Incomplete</v>
      </c>
      <c r="G2" s="29" t="s">
        <v>68</v>
      </c>
      <c r="H2" t="s">
        <v>67</v>
      </c>
    </row>
    <row r="3" spans="1:8" ht="28" customHeight="1" x14ac:dyDescent="0.35">
      <c r="A3" s="17">
        <v>2</v>
      </c>
      <c r="B3" s="18" t="s">
        <v>47</v>
      </c>
      <c r="C3" s="153"/>
      <c r="D3" s="156" t="s">
        <v>53</v>
      </c>
      <c r="E3" s="211" t="str">
        <f>IF((ISBLANK(Table2[[#This Row],[Site Response]])),"Incomplete","Complete")</f>
        <v>Incomplete</v>
      </c>
      <c r="G3" s="30">
        <f>COUNTIF(Table2[Question Status], "Complete")</f>
        <v>0</v>
      </c>
      <c r="H3" s="30">
        <f>COUNTIF(Table2[Question Status], "Incomplete")</f>
        <v>9</v>
      </c>
    </row>
    <row r="4" spans="1:8" ht="70.5" x14ac:dyDescent="0.35">
      <c r="A4" s="19">
        <v>3</v>
      </c>
      <c r="B4" s="18" t="s">
        <v>62</v>
      </c>
      <c r="C4" s="153"/>
      <c r="D4" s="156" t="s">
        <v>152</v>
      </c>
      <c r="E4" s="211" t="str">
        <f>IF((ISBLANK(Table2[[#This Row],[Site Response]])),"Incomplete","Complete")</f>
        <v>Incomplete</v>
      </c>
    </row>
    <row r="5" spans="1:8" x14ac:dyDescent="0.35">
      <c r="A5" s="17">
        <v>4</v>
      </c>
      <c r="B5" s="18" t="s">
        <v>48</v>
      </c>
      <c r="C5" s="153"/>
      <c r="D5" s="156"/>
      <c r="E5" s="211" t="str">
        <f>IF((ISBLANK(Table2[[#This Row],[Site Response]])),"Incomplete","Complete")</f>
        <v>Incomplete</v>
      </c>
    </row>
    <row r="6" spans="1:8" x14ac:dyDescent="0.35">
      <c r="A6" s="19">
        <v>5</v>
      </c>
      <c r="B6" s="18" t="s">
        <v>49</v>
      </c>
      <c r="C6" s="153"/>
      <c r="D6" s="156"/>
      <c r="E6" s="211" t="str">
        <f>IF((ISBLANK(Table2[[#This Row],[Site Response]])),"Incomplete","Complete")</f>
        <v>Incomplete</v>
      </c>
    </row>
    <row r="7" spans="1:8" x14ac:dyDescent="0.35">
      <c r="A7" s="17">
        <v>6</v>
      </c>
      <c r="B7" s="18" t="s">
        <v>50</v>
      </c>
      <c r="C7" s="153"/>
      <c r="D7" s="156" t="s">
        <v>61</v>
      </c>
      <c r="E7" s="211" t="str">
        <f>IF((ISBLANK(Table2[[#This Row],[Site Response]])),"Incomplete","Complete")</f>
        <v>Incomplete</v>
      </c>
    </row>
    <row r="8" spans="1:8" ht="28.5" x14ac:dyDescent="0.35">
      <c r="A8" s="19">
        <v>7</v>
      </c>
      <c r="B8" s="18" t="s">
        <v>149</v>
      </c>
      <c r="C8" s="153"/>
      <c r="D8" s="156" t="s">
        <v>22</v>
      </c>
      <c r="E8" s="211" t="str">
        <f>IF((ISBLANK(Table2[[#This Row],[Site Response]])),"Incomplete","Complete")</f>
        <v>Incomplete</v>
      </c>
    </row>
    <row r="9" spans="1:8" ht="56.5" x14ac:dyDescent="0.35">
      <c r="A9" s="17">
        <v>8</v>
      </c>
      <c r="B9" s="18" t="s">
        <v>51</v>
      </c>
      <c r="C9" s="153"/>
      <c r="D9" s="156" t="s">
        <v>150</v>
      </c>
      <c r="E9" s="211" t="str">
        <f>IF((ISBLANK(Table2[[#This Row],[Site Response]])),"Incomplete","Complete")</f>
        <v>Incomplete</v>
      </c>
    </row>
    <row r="10" spans="1:8" ht="29" thickBot="1" x14ac:dyDescent="0.4">
      <c r="A10" s="20">
        <v>9</v>
      </c>
      <c r="B10" s="21" t="s">
        <v>52</v>
      </c>
      <c r="C10" s="154"/>
      <c r="D10" s="157" t="s">
        <v>151</v>
      </c>
      <c r="E10" s="211" t="str">
        <f>IF((ISBLANK(Table2[[#This Row],[Site Response]])),"Incomplete","Complete")</f>
        <v>Incomplete</v>
      </c>
    </row>
    <row r="11" spans="1:8" customFormat="1" ht="15" thickBot="1" x14ac:dyDescent="0.4">
      <c r="A11" s="13"/>
      <c r="B11" s="4"/>
      <c r="C11" s="2"/>
      <c r="E11" s="29"/>
    </row>
    <row r="12" spans="1:8" customFormat="1" ht="15" thickBot="1" x14ac:dyDescent="0.4">
      <c r="A12" s="13"/>
      <c r="B12" s="202" t="s">
        <v>87</v>
      </c>
      <c r="C12" s="203"/>
      <c r="E12" s="29"/>
    </row>
    <row r="13" spans="1:8" customFormat="1" ht="15" thickBot="1" x14ac:dyDescent="0.4">
      <c r="A13" s="13"/>
      <c r="B13" s="22" t="s">
        <v>69</v>
      </c>
      <c r="C13" s="23" t="s">
        <v>70</v>
      </c>
      <c r="E13" s="29"/>
    </row>
    <row r="14" spans="1:8" customFormat="1" x14ac:dyDescent="0.35">
      <c r="A14" s="13"/>
      <c r="B14" s="24" t="s">
        <v>63</v>
      </c>
      <c r="C14" s="25" t="str">
        <f>IF(COUNTIF(Table2[Question Status],"Incomplete") &gt; 0,"Incomplete", IF(COUNTA(Table2[Question Status]) =0,"Complete","Complete"))</f>
        <v>Incomplete</v>
      </c>
      <c r="D14" s="31" t="str">
        <f>IF(H3&gt;0,"Incomplete", "Complete")</f>
        <v>Incomplete</v>
      </c>
      <c r="E14" s="29"/>
    </row>
    <row r="15" spans="1:8" customFormat="1" x14ac:dyDescent="0.35">
      <c r="A15" s="13"/>
      <c r="B15" s="24" t="s">
        <v>64</v>
      </c>
      <c r="C15" s="25" t="str">
        <f>IF(COUNTIF('Tab 2 - LI&amp;MI'!D2:D12,"Incomplete") &gt; 0,"Incomplete", IF(COUNTA('Tab 2 - LI&amp;MI'!D2:D12) =0,"Complete","Complete"))</f>
        <v>Incomplete</v>
      </c>
      <c r="E15" s="29"/>
    </row>
    <row r="16" spans="1:8" customFormat="1" x14ac:dyDescent="0.35">
      <c r="A16" s="13"/>
      <c r="B16" s="24" t="s">
        <v>126</v>
      </c>
      <c r="C16" s="25" t="str">
        <f>IF(COUNTIF('Tab 3 - PSM Metrics'!D2:D22,"Incomplete") &gt; 0,"Incomplete", IF(COUNTA('Tab 3 - PSM Metrics'!D2:D22) =0,"Complete","Complete"))</f>
        <v>Incomplete</v>
      </c>
      <c r="E16" s="29"/>
    </row>
    <row r="17" spans="1:5" customFormat="1" x14ac:dyDescent="0.35">
      <c r="A17" s="13"/>
      <c r="B17" s="24" t="s">
        <v>127</v>
      </c>
      <c r="C17" s="25" t="str">
        <f>IF(COUNTIF('Tab 4 - MOC &amp; PHA'!D2:D7,"Incomplete") &gt; 0,"Incomplete", IF(COUNTA('Tab 4 - MOC &amp; PHA'!D2:D7) =0,"Complete","Complete"))</f>
        <v>Incomplete</v>
      </c>
      <c r="E17" s="29"/>
    </row>
    <row r="18" spans="1:5" customFormat="1" x14ac:dyDescent="0.35">
      <c r="A18" s="13"/>
      <c r="B18" s="24" t="s">
        <v>128</v>
      </c>
      <c r="C18" s="25" t="str">
        <f>IF(COUNTIF('Tab 5 - Heat Illness Prevention'!D2:D19,"Incomplete") &gt; 0,"Incomplete", IF(COUNTA('Tab 5 - Heat Illness Prevention'!D2:D19) =0,"Complete","Complete"))</f>
        <v>Incomplete</v>
      </c>
      <c r="E18" s="29"/>
    </row>
    <row r="19" spans="1:5" customFormat="1" x14ac:dyDescent="0.35">
      <c r="A19" s="13"/>
      <c r="B19" s="24" t="s">
        <v>176</v>
      </c>
      <c r="C19" s="25" t="str">
        <f>IF(C9="Site Based Participant", "Not Applicable", IF(COUNTIF('Tab 6 - Resident Cont. (only)'!D2:D21,"Incomplete") &gt; 0,"Incomplete", IF(COUNTA('Tab 6 - Resident Cont. (only)'!D2:D21) =0,"Complete","Complete")))</f>
        <v>Incomplete</v>
      </c>
      <c r="E19" s="29"/>
    </row>
    <row r="20" spans="1:5" customFormat="1" ht="15" thickBot="1" x14ac:dyDescent="0.4">
      <c r="A20" s="13"/>
      <c r="B20" s="26" t="s">
        <v>177</v>
      </c>
      <c r="C20" s="27" t="str">
        <f>IF(C10="no", "Not Applicable", IF(COUNTIF('Tab 7 - Ammonia Processes'!D2:D8,"Incomplete") &gt; 0,"Incomplete", IF(COUNTA('Tab 7 - Ammonia Processes'!D2:D8) =0,"Complete","Complete")))</f>
        <v>Incomplete</v>
      </c>
      <c r="E20" s="29"/>
    </row>
    <row r="21" spans="1:5" customFormat="1" x14ac:dyDescent="0.35">
      <c r="A21" s="13"/>
      <c r="B21" s="4"/>
      <c r="C21" s="2"/>
      <c r="E21" s="29"/>
    </row>
    <row r="22" spans="1:5" customFormat="1" x14ac:dyDescent="0.35">
      <c r="A22" s="13"/>
      <c r="B22" s="4"/>
      <c r="C22" s="2"/>
      <c r="E22" s="29"/>
    </row>
    <row r="23" spans="1:5" customFormat="1" x14ac:dyDescent="0.35">
      <c r="A23" s="13"/>
      <c r="B23" s="4"/>
      <c r="C23" s="2"/>
      <c r="E23" s="29"/>
    </row>
    <row r="24" spans="1:5" customFormat="1" x14ac:dyDescent="0.35">
      <c r="A24" s="13"/>
      <c r="B24" s="4"/>
      <c r="C24" s="2"/>
      <c r="E24" s="29"/>
    </row>
    <row r="25" spans="1:5" customFormat="1" x14ac:dyDescent="0.35">
      <c r="A25" s="13"/>
      <c r="B25" s="4"/>
      <c r="C25" s="2"/>
      <c r="E25" s="29"/>
    </row>
    <row r="26" spans="1:5" customFormat="1" x14ac:dyDescent="0.35">
      <c r="A26" s="13"/>
      <c r="B26" s="4"/>
      <c r="C26" s="2"/>
      <c r="E26" s="29"/>
    </row>
    <row r="27" spans="1:5" customFormat="1" x14ac:dyDescent="0.35">
      <c r="A27" s="13"/>
      <c r="B27" s="4"/>
      <c r="C27" s="2"/>
      <c r="E27" s="29"/>
    </row>
    <row r="28" spans="1:5" customFormat="1" x14ac:dyDescent="0.35">
      <c r="A28" s="13"/>
      <c r="B28" s="4"/>
      <c r="C28" s="2"/>
      <c r="E28" s="29"/>
    </row>
    <row r="29" spans="1:5" customFormat="1" x14ac:dyDescent="0.35">
      <c r="A29" s="13"/>
      <c r="B29" s="4"/>
      <c r="C29" s="2"/>
      <c r="E29" s="29"/>
    </row>
    <row r="30" spans="1:5" customFormat="1" x14ac:dyDescent="0.35">
      <c r="A30" s="13"/>
      <c r="B30" s="4"/>
      <c r="C30" s="2"/>
      <c r="E30" s="29"/>
    </row>
    <row r="31" spans="1:5" customFormat="1" x14ac:dyDescent="0.35">
      <c r="A31" s="13"/>
      <c r="B31" s="4"/>
      <c r="C31" s="2"/>
      <c r="E31" s="29"/>
    </row>
    <row r="32" spans="1:5" customFormat="1" x14ac:dyDescent="0.35">
      <c r="A32" s="13"/>
      <c r="B32" s="10"/>
      <c r="C32" s="11"/>
      <c r="E32" s="29"/>
    </row>
    <row r="71" spans="16:16" ht="15.5" x14ac:dyDescent="0.35">
      <c r="P71" s="12"/>
    </row>
  </sheetData>
  <sheetProtection algorithmName="SHA-512" hashValue="FSpFt4HZ21331Eqf0jxHOfZo47CxXWVTUqe8oqFVr1eAfvZY4PdOklxoidaoZ1q50S5D1hBImBIfFsIVfo22Aw==" saltValue="VWqzxX+kHvTW7z3hoP29qw==" spinCount="100000" sheet="1" selectLockedCells="1"/>
  <protectedRanges>
    <protectedRange sqref="C2:C10" name="Range1"/>
  </protectedRanges>
  <mergeCells count="1">
    <mergeCell ref="B12:C12"/>
  </mergeCells>
  <conditionalFormatting sqref="C14:C20 E15:E1048576">
    <cfRule type="beginsWith" dxfId="24" priority="3" operator="beginsWith" text="Complete">
      <formula>LEFT(C14,LEN("Complete"))="Complete"</formula>
    </cfRule>
    <cfRule type="containsText" dxfId="19" priority="4" operator="containsText" text="Incomplete">
      <formula>NOT(ISERROR(SEARCH("Incomplete",C14)))</formula>
    </cfRule>
  </conditionalFormatting>
  <conditionalFormatting sqref="C19:C20">
    <cfRule type="beginsWith" dxfId="23" priority="1" operator="beginsWith" text="Complete">
      <formula>LEFT(C19,LEN("Complete"))="Complete"</formula>
    </cfRule>
    <cfRule type="containsText" dxfId="20" priority="2" operator="containsText" text="Incomplete">
      <formula>NOT(ISERROR(SEARCH("Incomplete",C19)))</formula>
    </cfRule>
  </conditionalFormatting>
  <conditionalFormatting sqref="E1:E12 G2">
    <cfRule type="beginsWith" dxfId="22" priority="5" operator="beginsWith" text="Complete">
      <formula>LEFT(E1,LEN("Complete"))="Complete"</formula>
    </cfRule>
    <cfRule type="containsText" dxfId="21" priority="6" operator="containsText" text="Incomplete">
      <formula>NOT(ISERROR(SEARCH("Incomplete",E1)))</formula>
    </cfRule>
  </conditionalFormatting>
  <dataValidations count="1">
    <dataValidation type="whole" allowBlank="1" showInputMessage="1" showErrorMessage="1" sqref="C3" xr:uid="{3DCB97CB-723A-4C9B-9847-7CB7F265E3B6}">
      <formula1>1</formula1>
      <formula2>7500</formula2>
    </dataValidation>
  </dataValidations>
  <pageMargins left="0.7" right="0.7" top="0.75" bottom="0.75" header="0.3" footer="0.3"/>
  <pageSetup orientation="portrait" r:id="rId1"/>
  <ignoredErrors>
    <ignoredError sqref="C2" listDataValidation="1"/>
  </ignoredErrors>
  <tableParts count="2">
    <tablePart r:id="rId2"/>
    <tablePart r:id="rId3"/>
  </tableParts>
  <extLst>
    <ext xmlns:x14="http://schemas.microsoft.com/office/spreadsheetml/2009/9/main" uri="{CCE6A557-97BC-4b89-ADB6-D9C93CAAB3DF}">
      <x14:dataValidations xmlns:xm="http://schemas.microsoft.com/office/excel/2006/main" count="3">
        <x14:dataValidation type="list" showInputMessage="1" showErrorMessage="1" xr:uid="{96C0D0F4-3E1A-420F-A97B-78FF431A8B26}">
          <x14:formula1>
            <xm:f>'Standard Response'!$E$2:$E$11</xm:f>
          </x14:formula1>
          <xm:sqref>C2</xm:sqref>
        </x14:dataValidation>
        <x14:dataValidation type="list" allowBlank="1" showInputMessage="1" showErrorMessage="1" xr:uid="{0DECF2BD-B46A-4283-8A93-B354E0690710}">
          <x14:formula1>
            <xm:f>'Standard Response'!$C$2:$C$3</xm:f>
          </x14:formula1>
          <xm:sqref>C9</xm:sqref>
        </x14:dataValidation>
        <x14:dataValidation type="list" allowBlank="1" showInputMessage="1" showErrorMessage="1" xr:uid="{0E394CB5-ACA2-4D8C-8FDA-B4F9EAEA8067}">
          <x14:formula1>
            <xm:f>'Standard Response'!$A$2:$A$3</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CF46-46BF-45B0-80CC-AD8FA78174E7}">
  <dimension ref="A1:AT15"/>
  <sheetViews>
    <sheetView zoomScaleNormal="100" workbookViewId="0">
      <pane ySplit="1" topLeftCell="A4" activePane="bottomLeft" state="frozen"/>
      <selection pane="bottomLeft" activeCell="C12" sqref="C12"/>
    </sheetView>
  </sheetViews>
  <sheetFormatPr defaultColWidth="8.7265625" defaultRowHeight="14.5" x14ac:dyDescent="0.35"/>
  <cols>
    <col min="1" max="1" width="3.1796875" style="3" bestFit="1" customWidth="1"/>
    <col min="2" max="2" width="80.1796875" style="41" customWidth="1"/>
    <col min="3" max="3" width="20.26953125" style="36" customWidth="1"/>
    <col min="4" max="4" width="17.1796875" style="2" customWidth="1"/>
    <col min="5" max="5" width="34.26953125" style="2" bestFit="1" customWidth="1"/>
    <col min="6" max="19" width="8.7265625" style="2"/>
    <col min="20" max="16384" width="8.7265625" style="11"/>
  </cols>
  <sheetData>
    <row r="1" spans="1:46" s="33" customFormat="1" ht="15.5" thickBot="1" x14ac:dyDescent="0.4">
      <c r="A1" s="204" t="s">
        <v>1</v>
      </c>
      <c r="B1" s="205"/>
      <c r="C1" s="32" t="s">
        <v>13</v>
      </c>
      <c r="D1" s="137" t="s">
        <v>66</v>
      </c>
      <c r="E1" s="97" t="s">
        <v>133</v>
      </c>
      <c r="F1" s="42"/>
      <c r="G1" s="42"/>
      <c r="H1" s="42"/>
      <c r="I1" s="42"/>
      <c r="J1" s="42"/>
      <c r="K1" s="42"/>
      <c r="L1" s="42"/>
      <c r="M1" s="42"/>
      <c r="N1" s="42"/>
      <c r="O1" s="42"/>
      <c r="P1" s="42"/>
      <c r="Q1" s="42"/>
      <c r="R1" s="42"/>
      <c r="S1" s="42"/>
    </row>
    <row r="2" spans="1:46" s="34" customFormat="1" ht="15.5" x14ac:dyDescent="0.35">
      <c r="A2" s="37">
        <v>1</v>
      </c>
      <c r="B2" s="188" t="s">
        <v>153</v>
      </c>
      <c r="C2" s="183"/>
      <c r="D2" s="149" t="str">
        <f>IF((ISBLANK(C2)),"Incomplete","Complete")</f>
        <v>Incomplete</v>
      </c>
      <c r="E2" s="133"/>
      <c r="F2" s="43"/>
      <c r="G2" s="43"/>
      <c r="H2" s="43"/>
      <c r="I2" s="43"/>
      <c r="J2" s="43"/>
      <c r="K2" s="43"/>
      <c r="L2" s="43"/>
      <c r="M2" s="43"/>
      <c r="N2" s="43"/>
      <c r="O2" s="43"/>
      <c r="P2" s="43"/>
      <c r="Q2" s="43"/>
      <c r="R2" s="43"/>
      <c r="S2" s="43"/>
    </row>
    <row r="3" spans="1:46" s="35" customFormat="1" ht="31" x14ac:dyDescent="0.35">
      <c r="A3" s="38">
        <v>2</v>
      </c>
      <c r="B3" s="189" t="s">
        <v>154</v>
      </c>
      <c r="C3" s="184"/>
      <c r="D3" s="135" t="str">
        <f t="shared" ref="D3:D8" si="0">IF((ISBLANK(C3)),"Incomplete","Complete")</f>
        <v>Incomplete</v>
      </c>
      <c r="E3" s="108"/>
      <c r="F3" s="44"/>
      <c r="G3" s="44"/>
      <c r="H3" s="44"/>
      <c r="I3" s="44"/>
      <c r="J3" s="44"/>
      <c r="K3" s="44"/>
      <c r="L3" s="44"/>
      <c r="M3" s="44"/>
      <c r="N3" s="44"/>
      <c r="O3" s="44"/>
      <c r="P3" s="44"/>
      <c r="Q3" s="44"/>
      <c r="R3" s="44"/>
      <c r="S3" s="44"/>
    </row>
    <row r="4" spans="1:46" ht="15.5" x14ac:dyDescent="0.35">
      <c r="A4" s="40">
        <v>3</v>
      </c>
      <c r="B4" s="190" t="s">
        <v>155</v>
      </c>
      <c r="C4" s="185"/>
      <c r="D4" s="135" t="str">
        <f t="shared" si="0"/>
        <v>Incomplete</v>
      </c>
      <c r="E4" s="130"/>
    </row>
    <row r="5" spans="1:46" s="35" customFormat="1" ht="15.5" x14ac:dyDescent="0.35">
      <c r="A5" s="38">
        <v>4</v>
      </c>
      <c r="B5" s="189" t="s">
        <v>156</v>
      </c>
      <c r="C5" s="184"/>
      <c r="D5" s="135" t="str">
        <f t="shared" si="0"/>
        <v>Incomplete</v>
      </c>
      <c r="E5" s="108"/>
      <c r="F5" s="44"/>
      <c r="G5" s="44"/>
      <c r="H5" s="44"/>
      <c r="I5" s="44"/>
      <c r="J5" s="44"/>
      <c r="K5" s="44"/>
      <c r="L5" s="44"/>
      <c r="M5" s="44"/>
      <c r="N5" s="44"/>
      <c r="O5" s="44"/>
      <c r="P5" s="44"/>
      <c r="Q5" s="44"/>
      <c r="R5" s="44"/>
      <c r="S5" s="44"/>
    </row>
    <row r="6" spans="1:46" ht="31" x14ac:dyDescent="0.35">
      <c r="A6" s="40">
        <v>5</v>
      </c>
      <c r="B6" s="190" t="s">
        <v>157</v>
      </c>
      <c r="C6" s="185"/>
      <c r="D6" s="135" t="str">
        <f t="shared" si="0"/>
        <v>Incomplete</v>
      </c>
      <c r="E6" s="130"/>
    </row>
    <row r="7" spans="1:46" s="35" customFormat="1" ht="31" x14ac:dyDescent="0.35">
      <c r="A7" s="38">
        <v>6</v>
      </c>
      <c r="B7" s="189" t="s">
        <v>60</v>
      </c>
      <c r="C7" s="186"/>
      <c r="D7" s="135" t="str">
        <f t="shared" si="0"/>
        <v>Incomplete</v>
      </c>
      <c r="E7" s="108"/>
      <c r="F7" s="44"/>
      <c r="G7" s="44"/>
      <c r="H7" s="44"/>
      <c r="I7" s="44"/>
      <c r="J7" s="44"/>
      <c r="K7" s="44"/>
      <c r="L7" s="44"/>
      <c r="M7" s="44"/>
      <c r="N7" s="44"/>
      <c r="O7" s="44"/>
      <c r="P7" s="44"/>
      <c r="Q7" s="44"/>
      <c r="R7" s="44"/>
      <c r="S7" s="44"/>
    </row>
    <row r="8" spans="1:46" ht="46.5" x14ac:dyDescent="0.35">
      <c r="A8" s="40">
        <v>7</v>
      </c>
      <c r="B8" s="190" t="s">
        <v>174</v>
      </c>
      <c r="C8" s="185"/>
      <c r="D8" s="135" t="str">
        <f t="shared" si="0"/>
        <v>Incomplete</v>
      </c>
      <c r="E8" s="130"/>
    </row>
    <row r="9" spans="1:46" ht="31" x14ac:dyDescent="0.35">
      <c r="A9" s="38">
        <v>8</v>
      </c>
      <c r="B9" s="191" t="s">
        <v>179</v>
      </c>
      <c r="C9" s="187"/>
      <c r="D9" s="135" t="str">
        <f>IF(AND(ISBLANK(C9),OR(C8&gt;5,ISBLANK(C8))),"Incomplete","Complete")</f>
        <v>Incomplete</v>
      </c>
      <c r="E9" s="106"/>
    </row>
    <row r="10" spans="1:46" s="161" customFormat="1" ht="31" x14ac:dyDescent="0.35">
      <c r="A10" s="40">
        <v>9</v>
      </c>
      <c r="B10" s="190" t="s">
        <v>14</v>
      </c>
      <c r="C10" s="185"/>
      <c r="D10" s="178" t="str">
        <f>IF((ISBLANK(C10)),"Incomplete","Complete")</f>
        <v>Incomplete</v>
      </c>
      <c r="E10" s="181"/>
      <c r="F10" s="2"/>
      <c r="G10" s="2"/>
      <c r="H10" s="2"/>
      <c r="I10" s="2"/>
      <c r="J10" s="2"/>
      <c r="K10" s="2"/>
      <c r="L10" s="2"/>
      <c r="M10" s="2"/>
      <c r="N10" s="2"/>
      <c r="O10" s="2"/>
      <c r="P10" s="2"/>
      <c r="Q10" s="2"/>
      <c r="R10" s="2"/>
      <c r="S10" s="2"/>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row>
    <row r="11" spans="1:46" ht="62" x14ac:dyDescent="0.35">
      <c r="A11" s="38">
        <v>10</v>
      </c>
      <c r="B11" s="191" t="s">
        <v>147</v>
      </c>
      <c r="C11" s="187"/>
      <c r="D11" s="179" t="str">
        <f>IF((ISBLANK(C11)),"Incomplete","Complete")</f>
        <v>Incomplete</v>
      </c>
      <c r="E11" s="106"/>
    </row>
    <row r="12" spans="1:46" s="164" customFormat="1" ht="31.5" thickBot="1" x14ac:dyDescent="0.4">
      <c r="A12" s="192">
        <v>11</v>
      </c>
      <c r="B12" s="193" t="s">
        <v>180</v>
      </c>
      <c r="D12" s="180" t="str">
        <f>IF(AND(OR(C11="no",ISBLANK(C11)),ISBLANK(C12)),"Incomplete","Complete")</f>
        <v>Incomplete</v>
      </c>
      <c r="E12" s="182"/>
      <c r="F12" s="176"/>
      <c r="G12" s="176"/>
      <c r="H12" s="176"/>
      <c r="I12" s="176"/>
      <c r="J12" s="176"/>
      <c r="K12" s="176"/>
      <c r="L12" s="176"/>
      <c r="M12" s="176"/>
      <c r="N12" s="176"/>
      <c r="O12" s="176"/>
      <c r="P12" s="176"/>
      <c r="Q12" s="176"/>
      <c r="R12" s="176"/>
      <c r="S12" s="176"/>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row>
    <row r="13" spans="1:46" x14ac:dyDescent="0.35">
      <c r="D13" s="44"/>
    </row>
    <row r="14" spans="1:46" x14ac:dyDescent="0.35">
      <c r="B14" s="41" t="s">
        <v>184</v>
      </c>
    </row>
    <row r="15" spans="1:46" x14ac:dyDescent="0.35">
      <c r="B15" s="173" t="s">
        <v>146</v>
      </c>
    </row>
  </sheetData>
  <sheetProtection algorithmName="SHA-512" hashValue="BHTw2siEXgb5KnwqHbb3441n+DAdkoROKfT1H742spr6YrBR9aJiWWFJD4wNGF23XbebYKeHC6utE+dGiAKsKg==" saltValue="J8THXIBZbX34KBNv7w3sBA==" spinCount="100000" sheet="1" selectLockedCells="1"/>
  <mergeCells count="1">
    <mergeCell ref="A1:B1"/>
  </mergeCells>
  <conditionalFormatting sqref="D1:D12">
    <cfRule type="beginsWith" dxfId="13" priority="1" operator="beginsWith" text="Complete">
      <formula>LEFT(D1,LEN("Complete"))="Complete"</formula>
    </cfRule>
    <cfRule type="containsText" dxfId="12" priority="2" operator="containsText" text="Incomplete">
      <formula>NOT(ISERROR(SEARCH("Incomplete",D1)))</formula>
    </cfRule>
  </conditionalFormatting>
  <dataValidations count="4">
    <dataValidation type="whole" showInputMessage="1" showErrorMessage="1" sqref="C3 C5:C6 C8" xr:uid="{1D010764-FA45-4B5F-AC1B-CF7C843B77C1}">
      <formula1>0</formula1>
      <formula2>100</formula2>
    </dataValidation>
    <dataValidation type="whole" showInputMessage="1" showErrorMessage="1" sqref="C4" xr:uid="{F6A51D3A-30D6-4F40-A720-8E5E75558E67}">
      <formula1>0</formula1>
      <formula2>100000000</formula2>
    </dataValidation>
    <dataValidation type="whole" showInputMessage="1" showErrorMessage="1" sqref="C2" xr:uid="{687182FE-4C29-4814-ACC5-03D284776836}">
      <formula1>0</formula1>
      <formula2>1000000</formula2>
    </dataValidation>
    <dataValidation type="textLength" allowBlank="1" showInputMessage="1" showErrorMessage="1" sqref="C9" xr:uid="{40F0638E-7BC6-4EA1-B017-48CB0713BF72}">
      <formula1>0</formula1>
      <formula2>1000</formula2>
    </dataValidation>
  </dataValidations>
  <hyperlinks>
    <hyperlink ref="B15" r:id="rId1" xr:uid="{10DCDB74-1061-4711-AC6A-629E0346EC21}"/>
  </hyperlinks>
  <pageMargins left="0.7" right="0.7" top="0.75" bottom="0.75" header="0.3" footer="0.3"/>
  <pageSetup orientation="portrait" horizontalDpi="300" verticalDpi="300" r:id="rId2"/>
  <ignoredErrors>
    <ignoredError sqref="D9" formula="1"/>
  </ignoredErrors>
  <extLst>
    <ext xmlns:x14="http://schemas.microsoft.com/office/spreadsheetml/2009/9/main" uri="{CCE6A557-97BC-4b89-ADB6-D9C93CAAB3DF}">
      <x14:dataValidations xmlns:xm="http://schemas.microsoft.com/office/excel/2006/main" count="2">
        <x14:dataValidation type="list" showInputMessage="1" showErrorMessage="1" xr:uid="{E4A2AB4B-5432-4536-8A05-541E65DFA0D0}">
          <x14:formula1>
            <xm:f>'Standard Response'!$A$2:$A$3</xm:f>
          </x14:formula1>
          <xm:sqref>C11 C7</xm:sqref>
        </x14:dataValidation>
        <x14:dataValidation type="list" allowBlank="1" showInputMessage="1" showErrorMessage="1" xr:uid="{10A98868-92EA-4613-BA36-01993447BD72}">
          <x14:formula1>
            <xm:f>'Standard Response'!$F$2:$F$6</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6702-AF52-4194-BE87-D159FE025399}">
  <dimension ref="A1:CQ37"/>
  <sheetViews>
    <sheetView zoomScaleNormal="100" workbookViewId="0">
      <pane ySplit="1" topLeftCell="A6" activePane="bottomLeft" state="frozen"/>
      <selection pane="bottomLeft" activeCell="E19" sqref="E19"/>
    </sheetView>
  </sheetViews>
  <sheetFormatPr defaultColWidth="8.7265625" defaultRowHeight="14.5" x14ac:dyDescent="0.35"/>
  <cols>
    <col min="1" max="1" width="5.1796875" style="3" customWidth="1"/>
    <col min="2" max="2" width="79.81640625" style="41" customWidth="1"/>
    <col min="3" max="3" width="17.81640625" style="36" customWidth="1"/>
    <col min="4" max="4" width="14.26953125" style="2" bestFit="1" customWidth="1"/>
    <col min="5" max="5" width="34.26953125" style="2" bestFit="1" customWidth="1"/>
    <col min="6" max="10" width="8.7265625" style="2"/>
    <col min="11" max="16384" width="8.7265625" style="11"/>
  </cols>
  <sheetData>
    <row r="1" spans="1:95" s="33" customFormat="1" ht="15.5" thickBot="1" x14ac:dyDescent="0.4">
      <c r="A1" s="204" t="s">
        <v>42</v>
      </c>
      <c r="B1" s="205"/>
      <c r="C1" s="81" t="s">
        <v>13</v>
      </c>
      <c r="D1" s="98" t="s">
        <v>66</v>
      </c>
      <c r="E1" s="111" t="s">
        <v>133</v>
      </c>
      <c r="F1" s="42"/>
      <c r="G1" s="42"/>
      <c r="H1" s="42"/>
      <c r="I1" s="42"/>
      <c r="J1" s="42"/>
    </row>
    <row r="2" spans="1:95" s="68" customFormat="1" ht="31" x14ac:dyDescent="0.35">
      <c r="A2" s="69">
        <v>1</v>
      </c>
      <c r="B2" s="70" t="s">
        <v>40</v>
      </c>
      <c r="C2" s="126"/>
      <c r="D2" s="99" t="str">
        <f>IF((ISBLANK(C2)),"Incomplete","Complete")</f>
        <v>Incomplete</v>
      </c>
      <c r="E2" s="112"/>
      <c r="F2" s="43"/>
      <c r="G2" s="43"/>
      <c r="H2" s="43"/>
      <c r="I2" s="43"/>
      <c r="J2" s="43"/>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row>
    <row r="3" spans="1:95" ht="31" x14ac:dyDescent="0.35">
      <c r="A3" s="71">
        <v>2</v>
      </c>
      <c r="B3" s="100" t="s">
        <v>41</v>
      </c>
      <c r="C3" s="127"/>
      <c r="D3" s="99" t="str">
        <f t="shared" ref="D3:D20" si="0">IF((ISBLANK(C3)),"Incomplete","Complete")</f>
        <v>Incomplete</v>
      </c>
      <c r="E3" s="107"/>
    </row>
    <row r="4" spans="1:95" s="35" customFormat="1" ht="16" thickBot="1" x14ac:dyDescent="0.4">
      <c r="A4" s="38">
        <v>3</v>
      </c>
      <c r="B4" s="101" t="s">
        <v>2</v>
      </c>
      <c r="C4" s="128"/>
      <c r="D4" s="99" t="str">
        <f t="shared" si="0"/>
        <v>Incomplete</v>
      </c>
      <c r="E4" s="113"/>
      <c r="F4" s="2"/>
      <c r="G4" s="2"/>
      <c r="H4" s="2"/>
      <c r="I4" s="2"/>
      <c r="J4" s="2"/>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row>
    <row r="5" spans="1:95" ht="46.5" x14ac:dyDescent="0.35">
      <c r="A5" s="72">
        <v>4</v>
      </c>
      <c r="B5" s="73" t="s">
        <v>83</v>
      </c>
      <c r="C5" s="129"/>
      <c r="D5" s="99"/>
      <c r="E5" s="105"/>
    </row>
    <row r="6" spans="1:95" x14ac:dyDescent="0.35">
      <c r="A6" s="74" t="s">
        <v>73</v>
      </c>
      <c r="B6" s="102" t="s">
        <v>88</v>
      </c>
      <c r="C6" s="130"/>
      <c r="D6" s="99" t="str">
        <f t="shared" si="0"/>
        <v>Incomplete</v>
      </c>
      <c r="E6" s="110"/>
    </row>
    <row r="7" spans="1:95" x14ac:dyDescent="0.35">
      <c r="A7" s="75" t="s">
        <v>74</v>
      </c>
      <c r="B7" s="103" t="s">
        <v>89</v>
      </c>
      <c r="C7" s="130"/>
      <c r="D7" s="99" t="str">
        <f t="shared" si="0"/>
        <v>Incomplete</v>
      </c>
      <c r="E7" s="107"/>
    </row>
    <row r="8" spans="1:95" s="35" customFormat="1" ht="29" x14ac:dyDescent="0.35">
      <c r="A8" s="74" t="s">
        <v>75</v>
      </c>
      <c r="B8" s="102" t="s">
        <v>90</v>
      </c>
      <c r="C8" s="130"/>
      <c r="D8" s="104" t="str">
        <f t="shared" si="0"/>
        <v>Incomplete</v>
      </c>
      <c r="E8" s="110"/>
      <c r="F8" s="2"/>
      <c r="G8" s="2"/>
      <c r="H8" s="2"/>
      <c r="I8" s="2"/>
      <c r="J8" s="2"/>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row>
    <row r="9" spans="1:95" x14ac:dyDescent="0.35">
      <c r="A9" s="75" t="s">
        <v>76</v>
      </c>
      <c r="B9" s="103" t="s">
        <v>91</v>
      </c>
      <c r="C9" s="130"/>
      <c r="D9" s="99" t="str">
        <f t="shared" si="0"/>
        <v>Incomplete</v>
      </c>
      <c r="E9" s="107"/>
    </row>
    <row r="10" spans="1:95" s="35" customFormat="1" x14ac:dyDescent="0.35">
      <c r="A10" s="74" t="s">
        <v>77</v>
      </c>
      <c r="B10" s="102" t="s">
        <v>92</v>
      </c>
      <c r="C10" s="130"/>
      <c r="D10" s="104" t="str">
        <f t="shared" si="0"/>
        <v>Incomplete</v>
      </c>
      <c r="E10" s="110"/>
      <c r="F10" s="2"/>
      <c r="G10" s="2"/>
      <c r="H10" s="2"/>
      <c r="I10" s="2"/>
      <c r="J10" s="2"/>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row>
    <row r="11" spans="1:95" x14ac:dyDescent="0.35">
      <c r="A11" s="75" t="s">
        <v>78</v>
      </c>
      <c r="B11" s="103" t="s">
        <v>93</v>
      </c>
      <c r="C11" s="130"/>
      <c r="D11" s="99" t="str">
        <f t="shared" si="0"/>
        <v>Incomplete</v>
      </c>
      <c r="E11" s="107"/>
    </row>
    <row r="12" spans="1:95" s="35" customFormat="1" x14ac:dyDescent="0.35">
      <c r="A12" s="74" t="s">
        <v>80</v>
      </c>
      <c r="B12" s="102" t="s">
        <v>94</v>
      </c>
      <c r="C12" s="130"/>
      <c r="D12" s="104" t="str">
        <f t="shared" si="0"/>
        <v>Incomplete</v>
      </c>
      <c r="E12" s="110"/>
      <c r="F12" s="2"/>
      <c r="G12" s="2"/>
      <c r="H12" s="2"/>
      <c r="I12" s="2"/>
      <c r="J12" s="2"/>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row>
    <row r="13" spans="1:95" x14ac:dyDescent="0.35">
      <c r="A13" s="75" t="s">
        <v>81</v>
      </c>
      <c r="B13" s="103" t="s">
        <v>95</v>
      </c>
      <c r="C13" s="130"/>
      <c r="D13" s="99" t="str">
        <f t="shared" si="0"/>
        <v>Incomplete</v>
      </c>
      <c r="E13" s="107"/>
    </row>
    <row r="14" spans="1:95" s="35" customFormat="1" x14ac:dyDescent="0.35">
      <c r="A14" s="74" t="s">
        <v>79</v>
      </c>
      <c r="B14" s="102" t="s">
        <v>96</v>
      </c>
      <c r="C14" s="130"/>
      <c r="D14" s="104" t="str">
        <f t="shared" si="0"/>
        <v>Incomplete</v>
      </c>
      <c r="E14" s="110"/>
      <c r="F14" s="2"/>
      <c r="G14" s="2"/>
      <c r="H14" s="2"/>
      <c r="I14" s="2"/>
      <c r="J14" s="2"/>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row>
    <row r="15" spans="1:95" ht="15" thickBot="1" x14ac:dyDescent="0.4">
      <c r="A15" s="76" t="s">
        <v>82</v>
      </c>
      <c r="B15" s="77" t="s">
        <v>72</v>
      </c>
      <c r="C15" s="130"/>
      <c r="D15" s="99" t="str">
        <f t="shared" si="0"/>
        <v>Incomplete</v>
      </c>
      <c r="E15" s="109"/>
    </row>
    <row r="16" spans="1:95" s="35" customFormat="1" ht="46.5" x14ac:dyDescent="0.35">
      <c r="A16" s="38">
        <v>5</v>
      </c>
      <c r="B16" s="101" t="s">
        <v>114</v>
      </c>
      <c r="C16" s="128"/>
      <c r="D16" s="104" t="str">
        <f t="shared" si="0"/>
        <v>Incomplete</v>
      </c>
      <c r="E16" s="90"/>
      <c r="F16" s="2"/>
      <c r="G16" s="2"/>
      <c r="H16" s="2"/>
      <c r="I16" s="2"/>
      <c r="J16" s="2"/>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row>
    <row r="17" spans="1:95" s="89" customFormat="1" ht="15.5" x14ac:dyDescent="0.35">
      <c r="A17" s="71">
        <v>6</v>
      </c>
      <c r="B17" s="78" t="s">
        <v>158</v>
      </c>
      <c r="C17" s="127"/>
      <c r="D17" s="165" t="str">
        <f>IF((ISBLANK(C17)),"Incomplete","Complete")</f>
        <v>Incomplete</v>
      </c>
      <c r="E17" s="91"/>
      <c r="F17" s="2"/>
      <c r="G17" s="2"/>
      <c r="H17" s="2"/>
      <c r="I17" s="2"/>
      <c r="J17" s="2"/>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row>
    <row r="18" spans="1:95" ht="31" x14ac:dyDescent="0.35">
      <c r="A18" s="56">
        <v>7</v>
      </c>
      <c r="B18" s="60" t="s">
        <v>159</v>
      </c>
      <c r="C18" s="162"/>
      <c r="D18" s="160" t="str">
        <f t="shared" si="0"/>
        <v>Incomplete</v>
      </c>
      <c r="E18" s="92"/>
    </row>
    <row r="19" spans="1:95" s="35" customFormat="1" ht="31" x14ac:dyDescent="0.35">
      <c r="A19" s="71">
        <v>8</v>
      </c>
      <c r="B19" s="78" t="s">
        <v>5</v>
      </c>
      <c r="C19" s="127"/>
      <c r="D19" s="99" t="str">
        <f t="shared" si="0"/>
        <v>Incomplete</v>
      </c>
      <c r="E19" s="91"/>
      <c r="F19" s="2"/>
      <c r="G19" s="2"/>
      <c r="H19" s="2"/>
      <c r="I19" s="2"/>
      <c r="J19" s="2"/>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row>
    <row r="20" spans="1:95" ht="15.5" x14ac:dyDescent="0.35">
      <c r="A20" s="56">
        <v>9</v>
      </c>
      <c r="B20" s="60" t="s">
        <v>160</v>
      </c>
      <c r="C20" s="162"/>
      <c r="D20" s="160" t="str">
        <f t="shared" si="0"/>
        <v>Incomplete</v>
      </c>
      <c r="E20" s="92"/>
    </row>
    <row r="21" spans="1:95" s="89" customFormat="1" ht="31" x14ac:dyDescent="0.35">
      <c r="A21" s="71">
        <v>10</v>
      </c>
      <c r="B21" s="78" t="s">
        <v>161</v>
      </c>
      <c r="C21" s="127"/>
      <c r="D21" s="165" t="str">
        <f>IF(C20="no","Not Applicable",IF((ISBLANK(C21)),"Incomplete","Complete"))</f>
        <v>Incomplete</v>
      </c>
      <c r="E21" s="91"/>
      <c r="F21" s="2"/>
      <c r="G21" s="2"/>
      <c r="H21" s="2"/>
      <c r="I21" s="2"/>
      <c r="J21" s="2"/>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row>
    <row r="22" spans="1:95" ht="31" x14ac:dyDescent="0.35">
      <c r="A22" s="56">
        <v>11</v>
      </c>
      <c r="B22" s="60" t="s">
        <v>162</v>
      </c>
      <c r="C22" s="162"/>
      <c r="D22" s="160" t="str">
        <f>IF(C20="no","Not Applicable",IF((ISBLANK(C22)),"Incomplete","Complete"))</f>
        <v>Incomplete</v>
      </c>
      <c r="E22" s="92"/>
    </row>
    <row r="23" spans="1:95" s="89" customFormat="1" ht="16" thickBot="1" x14ac:dyDescent="0.4">
      <c r="A23" s="166">
        <v>12</v>
      </c>
      <c r="B23" s="167" t="s">
        <v>0</v>
      </c>
      <c r="C23" s="131"/>
      <c r="D23" s="168"/>
      <c r="E23" s="169"/>
      <c r="F23" s="2"/>
      <c r="G23" s="2"/>
      <c r="H23" s="2"/>
      <c r="I23" s="2"/>
      <c r="J23" s="2"/>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row>
    <row r="24" spans="1:95" s="2" customFormat="1" x14ac:dyDescent="0.35">
      <c r="A24" s="3"/>
      <c r="B24" s="41"/>
      <c r="C24" s="82"/>
    </row>
    <row r="25" spans="1:95" s="2" customFormat="1" x14ac:dyDescent="0.35">
      <c r="A25" s="3"/>
      <c r="B25" s="41"/>
      <c r="C25" s="82"/>
    </row>
    <row r="26" spans="1:95" s="2" customFormat="1" x14ac:dyDescent="0.35">
      <c r="A26" s="3"/>
      <c r="B26" s="41"/>
      <c r="C26" s="82"/>
    </row>
    <row r="27" spans="1:95" s="2" customFormat="1" x14ac:dyDescent="0.35">
      <c r="A27" s="3"/>
      <c r="B27" s="41"/>
      <c r="C27" s="82"/>
    </row>
    <row r="28" spans="1:95" s="2" customFormat="1" x14ac:dyDescent="0.35">
      <c r="A28" s="3"/>
      <c r="B28" s="41"/>
      <c r="C28" s="82"/>
    </row>
    <row r="29" spans="1:95" s="2" customFormat="1" x14ac:dyDescent="0.35">
      <c r="A29" s="3"/>
      <c r="B29" s="41"/>
      <c r="C29" s="82"/>
    </row>
    <row r="30" spans="1:95" s="2" customFormat="1" x14ac:dyDescent="0.35">
      <c r="A30" s="3"/>
      <c r="B30" s="41"/>
      <c r="C30" s="82"/>
    </row>
    <row r="31" spans="1:95" s="2" customFormat="1" x14ac:dyDescent="0.35">
      <c r="A31" s="3"/>
      <c r="B31" s="41"/>
      <c r="C31" s="82"/>
    </row>
    <row r="32" spans="1:95" s="2" customFormat="1" x14ac:dyDescent="0.35">
      <c r="A32" s="3"/>
      <c r="B32" s="41"/>
      <c r="C32" s="82"/>
    </row>
    <row r="33" spans="1:3" s="2" customFormat="1" x14ac:dyDescent="0.35">
      <c r="A33" s="3"/>
      <c r="B33" s="41"/>
      <c r="C33" s="82"/>
    </row>
    <row r="34" spans="1:3" s="2" customFormat="1" x14ac:dyDescent="0.35">
      <c r="A34" s="3"/>
      <c r="B34" s="41"/>
      <c r="C34" s="82"/>
    </row>
    <row r="35" spans="1:3" s="2" customFormat="1" x14ac:dyDescent="0.35">
      <c r="A35" s="3"/>
      <c r="B35" s="41"/>
      <c r="C35" s="82"/>
    </row>
    <row r="36" spans="1:3" s="2" customFormat="1" x14ac:dyDescent="0.35">
      <c r="A36" s="3"/>
      <c r="B36" s="41"/>
      <c r="C36" s="82"/>
    </row>
    <row r="37" spans="1:3" s="2" customFormat="1" x14ac:dyDescent="0.35">
      <c r="A37" s="3"/>
      <c r="B37" s="41"/>
      <c r="C37" s="82"/>
    </row>
  </sheetData>
  <sheetProtection algorithmName="SHA-512" hashValue="smKy98zZaVruTjmUW0rJCwtMsI7QqjEed8aWVHtzYH2wT4zltaXcyLjKAVjOpDGCBdw7CRfpEb88F1jTqVF4VA==" saltValue="WFliJCBq4j2kOgx8613+cg==" spinCount="100000" sheet="1" selectLockedCells="1"/>
  <mergeCells count="1">
    <mergeCell ref="A1:B1"/>
  </mergeCells>
  <conditionalFormatting sqref="D1:D22">
    <cfRule type="beginsWith" dxfId="11" priority="1" operator="beginsWith" text="Complete">
      <formula>LEFT(D1,LEN("Complete"))="Complete"</formula>
    </cfRule>
    <cfRule type="containsText" dxfId="10" priority="2" operator="containsText" text="Incomplete">
      <formula>NOT(ISERROR(SEARCH("Incomplete",D1)))</formula>
    </cfRule>
  </conditionalFormatting>
  <dataValidations count="3">
    <dataValidation type="whole" allowBlank="1" showInputMessage="1" showErrorMessage="1" sqref="C4:C5 C17:C19" xr:uid="{061ACAC1-AF32-4F21-8F4D-28377C26C9EC}">
      <formula1>0</formula1>
      <formula2>100</formula2>
    </dataValidation>
    <dataValidation type="whole" allowBlank="1" showInputMessage="1" showErrorMessage="1" sqref="C21:C22" xr:uid="{9B451B9C-7D96-42A8-882C-0A8291F3678C}">
      <formula1>0</formula1>
      <formula2>5000</formula2>
    </dataValidation>
    <dataValidation type="textLength" allowBlank="1" showInputMessage="1" showErrorMessage="1" sqref="C23" xr:uid="{9F253E2F-8D22-4A3D-AA69-46A1E4E874A4}">
      <formula1>0</formula1>
      <formula2>1000</formula2>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10FF33D4-D8A3-414A-A64E-CD94FA6FC720}">
          <x14:formula1>
            <xm:f>'Standard Response'!$A$2:$A$3</xm:f>
          </x14:formula1>
          <xm:sqref>C2:C3 C20 C6:C17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2F434-07D9-476D-840F-A047E71D5485}">
  <dimension ref="A1:L45"/>
  <sheetViews>
    <sheetView zoomScaleNormal="100" zoomScaleSheetLayoutView="100" workbookViewId="0">
      <pane ySplit="1" topLeftCell="A2" activePane="bottomLeft" state="frozen"/>
      <selection pane="bottomLeft" activeCell="C2" sqref="C2"/>
    </sheetView>
  </sheetViews>
  <sheetFormatPr defaultColWidth="8.7265625" defaultRowHeight="14.5" x14ac:dyDescent="0.35"/>
  <cols>
    <col min="1" max="1" width="3.1796875" style="3" bestFit="1" customWidth="1"/>
    <col min="2" max="2" width="74.453125" style="41" customWidth="1"/>
    <col min="3" max="3" width="12.1796875" style="36" customWidth="1"/>
    <col min="4" max="4" width="18.1796875" style="44" customWidth="1"/>
    <col min="5" max="5" width="34.26953125" style="44" bestFit="1" customWidth="1"/>
    <col min="6" max="6" width="59.81640625" style="44" customWidth="1"/>
    <col min="7" max="10" width="8.7265625" style="44"/>
    <col min="11" max="12" width="8.7265625" style="2"/>
    <col min="13" max="16384" width="8.7265625" style="11"/>
  </cols>
  <sheetData>
    <row r="1" spans="1:12" s="33" customFormat="1" ht="15" x14ac:dyDescent="0.35">
      <c r="A1" s="206" t="s">
        <v>3</v>
      </c>
      <c r="B1" s="207"/>
      <c r="C1" s="122" t="s">
        <v>13</v>
      </c>
      <c r="D1" s="134" t="s">
        <v>66</v>
      </c>
      <c r="E1" s="111" t="s">
        <v>133</v>
      </c>
      <c r="F1" s="84"/>
      <c r="G1" s="84"/>
      <c r="H1" s="84"/>
      <c r="I1" s="84"/>
      <c r="J1" s="84"/>
      <c r="K1" s="42"/>
      <c r="L1" s="42"/>
    </row>
    <row r="2" spans="1:12" s="35" customFormat="1" ht="15.5" x14ac:dyDescent="0.35">
      <c r="A2" s="115">
        <v>1</v>
      </c>
      <c r="B2" s="119" t="s">
        <v>163</v>
      </c>
      <c r="C2" s="123"/>
      <c r="D2" s="135" t="str">
        <f t="shared" ref="D2:D7" si="0">IF((ISBLANK(C2)),"Incomplete","Complete")</f>
        <v>Incomplete</v>
      </c>
      <c r="E2" s="107"/>
      <c r="F2" s="44"/>
      <c r="G2" s="44"/>
      <c r="H2" s="44"/>
      <c r="I2" s="44"/>
      <c r="J2" s="44"/>
      <c r="K2" s="44"/>
      <c r="L2" s="44"/>
    </row>
    <row r="3" spans="1:12" s="35" customFormat="1" ht="15.5" x14ac:dyDescent="0.35">
      <c r="A3" s="116">
        <v>2</v>
      </c>
      <c r="B3" s="120" t="s">
        <v>164</v>
      </c>
      <c r="C3" s="124"/>
      <c r="D3" s="135" t="str">
        <f t="shared" si="0"/>
        <v>Incomplete</v>
      </c>
      <c r="E3" s="174"/>
      <c r="F3" s="44"/>
      <c r="G3" s="85"/>
      <c r="H3" s="44"/>
      <c r="I3" s="44"/>
      <c r="J3" s="44"/>
      <c r="K3" s="44"/>
      <c r="L3" s="44"/>
    </row>
    <row r="4" spans="1:12" ht="31" x14ac:dyDescent="0.35">
      <c r="A4" s="115">
        <v>3</v>
      </c>
      <c r="B4" s="119" t="s">
        <v>165</v>
      </c>
      <c r="C4" s="123"/>
      <c r="D4" s="135" t="str">
        <f>IF((ISBLANK(C4)),"Incomplete","Complete")</f>
        <v>Incomplete</v>
      </c>
      <c r="E4" s="107"/>
    </row>
    <row r="5" spans="1:12" s="35" customFormat="1" ht="15.5" x14ac:dyDescent="0.35">
      <c r="A5" s="116">
        <v>4</v>
      </c>
      <c r="B5" s="120" t="s">
        <v>166</v>
      </c>
      <c r="C5" s="124"/>
      <c r="D5" s="135" t="str">
        <f>IF((ISBLANK(C5)),"Incomplete","Complete")</f>
        <v>Incomplete</v>
      </c>
      <c r="E5" s="174"/>
      <c r="F5" s="44"/>
      <c r="G5" s="44"/>
      <c r="H5" s="44"/>
      <c r="I5" s="44"/>
      <c r="J5" s="44"/>
      <c r="K5" s="44"/>
      <c r="L5" s="44"/>
    </row>
    <row r="6" spans="1:12" ht="15.5" x14ac:dyDescent="0.35">
      <c r="A6" s="115">
        <v>5</v>
      </c>
      <c r="B6" s="119" t="s">
        <v>129</v>
      </c>
      <c r="C6" s="123"/>
      <c r="D6" s="135" t="str">
        <f t="shared" si="0"/>
        <v>Incomplete</v>
      </c>
      <c r="E6" s="107"/>
    </row>
    <row r="7" spans="1:12" s="35" customFormat="1" ht="31" x14ac:dyDescent="0.35">
      <c r="A7" s="116">
        <v>6</v>
      </c>
      <c r="B7" s="120" t="s">
        <v>132</v>
      </c>
      <c r="C7" s="124"/>
      <c r="D7" s="135" t="str">
        <f t="shared" si="0"/>
        <v>Incomplete</v>
      </c>
      <c r="E7" s="174"/>
      <c r="F7" s="44"/>
      <c r="G7" s="44"/>
      <c r="H7" s="44"/>
      <c r="I7" s="44"/>
      <c r="J7" s="44"/>
      <c r="K7" s="44"/>
      <c r="L7" s="44"/>
    </row>
    <row r="8" spans="1:12" s="35" customFormat="1" ht="16" thickBot="1" x14ac:dyDescent="0.4">
      <c r="A8" s="117">
        <v>7</v>
      </c>
      <c r="B8" s="121" t="s">
        <v>59</v>
      </c>
      <c r="C8" s="125"/>
      <c r="D8" s="109"/>
      <c r="E8" s="109"/>
      <c r="F8" s="44"/>
      <c r="G8" s="44"/>
      <c r="H8" s="44"/>
      <c r="I8" s="44"/>
      <c r="J8" s="44"/>
      <c r="K8" s="44"/>
      <c r="L8" s="44"/>
    </row>
    <row r="9" spans="1:12" x14ac:dyDescent="0.35">
      <c r="C9" s="82"/>
      <c r="D9" s="41"/>
    </row>
    <row r="10" spans="1:12" x14ac:dyDescent="0.35">
      <c r="C10" s="82"/>
      <c r="D10" s="41"/>
    </row>
    <row r="11" spans="1:12" x14ac:dyDescent="0.35">
      <c r="C11" s="82"/>
      <c r="D11" s="41"/>
    </row>
    <row r="12" spans="1:12" x14ac:dyDescent="0.35">
      <c r="C12" s="82"/>
      <c r="D12" s="41"/>
    </row>
    <row r="13" spans="1:12" x14ac:dyDescent="0.35">
      <c r="C13" s="82"/>
      <c r="D13" s="41"/>
    </row>
    <row r="14" spans="1:12" x14ac:dyDescent="0.35">
      <c r="C14" s="82"/>
    </row>
    <row r="15" spans="1:12" x14ac:dyDescent="0.35">
      <c r="C15" s="82"/>
    </row>
    <row r="16" spans="1:12" x14ac:dyDescent="0.35">
      <c r="C16" s="82"/>
    </row>
    <row r="17" spans="3:3" x14ac:dyDescent="0.35">
      <c r="C17" s="82"/>
    </row>
    <row r="18" spans="3:3" x14ac:dyDescent="0.35">
      <c r="C18" s="82"/>
    </row>
    <row r="19" spans="3:3" x14ac:dyDescent="0.35">
      <c r="C19" s="82"/>
    </row>
    <row r="20" spans="3:3" x14ac:dyDescent="0.35">
      <c r="C20" s="82"/>
    </row>
    <row r="21" spans="3:3" x14ac:dyDescent="0.35">
      <c r="C21" s="82"/>
    </row>
    <row r="22" spans="3:3" x14ac:dyDescent="0.35">
      <c r="C22" s="82"/>
    </row>
    <row r="23" spans="3:3" x14ac:dyDescent="0.35">
      <c r="C23" s="82"/>
    </row>
    <row r="24" spans="3:3" x14ac:dyDescent="0.35">
      <c r="C24" s="82"/>
    </row>
    <row r="25" spans="3:3" x14ac:dyDescent="0.35">
      <c r="C25" s="82"/>
    </row>
    <row r="26" spans="3:3" x14ac:dyDescent="0.35">
      <c r="C26" s="82"/>
    </row>
    <row r="27" spans="3:3" x14ac:dyDescent="0.35">
      <c r="C27" s="82"/>
    </row>
    <row r="28" spans="3:3" x14ac:dyDescent="0.35">
      <c r="C28" s="82"/>
    </row>
    <row r="29" spans="3:3" x14ac:dyDescent="0.35">
      <c r="C29" s="82"/>
    </row>
    <row r="30" spans="3:3" x14ac:dyDescent="0.35">
      <c r="C30" s="82"/>
    </row>
    <row r="31" spans="3:3" x14ac:dyDescent="0.35">
      <c r="C31" s="82"/>
    </row>
    <row r="32" spans="3:3" x14ac:dyDescent="0.35">
      <c r="C32" s="82"/>
    </row>
    <row r="33" spans="3:3" x14ac:dyDescent="0.35">
      <c r="C33" s="82"/>
    </row>
    <row r="34" spans="3:3" x14ac:dyDescent="0.35">
      <c r="C34" s="82"/>
    </row>
    <row r="35" spans="3:3" x14ac:dyDescent="0.35">
      <c r="C35" s="82"/>
    </row>
    <row r="36" spans="3:3" x14ac:dyDescent="0.35">
      <c r="C36" s="82"/>
    </row>
    <row r="37" spans="3:3" x14ac:dyDescent="0.35">
      <c r="C37" s="82"/>
    </row>
    <row r="38" spans="3:3" x14ac:dyDescent="0.35">
      <c r="C38" s="82"/>
    </row>
    <row r="39" spans="3:3" x14ac:dyDescent="0.35">
      <c r="C39" s="82"/>
    </row>
    <row r="40" spans="3:3" x14ac:dyDescent="0.35">
      <c r="C40" s="82"/>
    </row>
    <row r="41" spans="3:3" x14ac:dyDescent="0.35">
      <c r="C41" s="82"/>
    </row>
    <row r="42" spans="3:3" x14ac:dyDescent="0.35">
      <c r="C42" s="82"/>
    </row>
    <row r="43" spans="3:3" x14ac:dyDescent="0.35">
      <c r="C43" s="82"/>
    </row>
    <row r="44" spans="3:3" x14ac:dyDescent="0.35">
      <c r="C44" s="82"/>
    </row>
    <row r="45" spans="3:3" x14ac:dyDescent="0.35">
      <c r="C45" s="82"/>
    </row>
  </sheetData>
  <sheetProtection algorithmName="SHA-512" hashValue="hZJ6QB1xvL5snxWTQ61rdd48oPMTlnZ6wYt5pSuxskV8MI3XBp2Npf8eK4mtTJXNbvvbEe8TK4oFzq7vwvmWrw==" saltValue="6XB2C7vZcl0f1+I6Stng/w==" spinCount="100000" sheet="1" selectLockedCells="1"/>
  <mergeCells count="1">
    <mergeCell ref="A1:B1"/>
  </mergeCells>
  <conditionalFormatting sqref="D1:D7">
    <cfRule type="beginsWith" dxfId="9" priority="1" operator="beginsWith" text="Complete">
      <formula>LEFT(D1,LEN("Complete"))="Complete"</formula>
    </cfRule>
    <cfRule type="containsText" dxfId="8" priority="2" operator="containsText" text="Incomplete">
      <formula>NOT(ISERROR(SEARCH("Incomplete",D1)))</formula>
    </cfRule>
  </conditionalFormatting>
  <dataValidations count="3">
    <dataValidation type="textLength" allowBlank="1" showInputMessage="1" showErrorMessage="1" sqref="C8" xr:uid="{15085826-F58B-4FAE-917A-C94587B2BEB2}">
      <formula1>0</formula1>
      <formula2>1000</formula2>
    </dataValidation>
    <dataValidation type="whole" allowBlank="1" showInputMessage="1" showErrorMessage="1" sqref="C7 C4:C5" xr:uid="{3505960E-8931-4CCF-B0DD-2022026E2ACF}">
      <formula1>0</formula1>
      <formula2>100</formula2>
    </dataValidation>
    <dataValidation type="whole" allowBlank="1" showInputMessage="1" showErrorMessage="1" sqref="C2:C6" xr:uid="{DEEC51D6-F89A-41F8-8737-02E38B4C2906}">
      <formula1>0</formula1>
      <formula2>500000000</formula2>
    </dataValidation>
  </dataValidation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AF7C-15A7-415E-BF1F-DEB87AC992AB}">
  <dimension ref="A1:N34"/>
  <sheetViews>
    <sheetView zoomScaleNormal="100" workbookViewId="0">
      <pane ySplit="1" topLeftCell="A2" activePane="bottomLeft" state="frozen"/>
      <selection pane="bottomLeft" activeCell="C2" sqref="C2"/>
    </sheetView>
  </sheetViews>
  <sheetFormatPr defaultColWidth="8.7265625" defaultRowHeight="14.5" x14ac:dyDescent="0.35"/>
  <cols>
    <col min="1" max="1" width="5.1796875" style="65" customWidth="1"/>
    <col min="2" max="2" width="71.1796875" style="66" customWidth="1"/>
    <col min="3" max="3" width="24.54296875" style="9" customWidth="1"/>
    <col min="4" max="4" width="14.26953125" bestFit="1" customWidth="1"/>
    <col min="5" max="5" width="34.26953125" customWidth="1"/>
    <col min="6" max="6" width="0" hidden="1" customWidth="1"/>
    <col min="7" max="14" width="9.1796875" customWidth="1"/>
    <col min="15" max="16384" width="8.7265625" style="9"/>
  </cols>
  <sheetData>
    <row r="1" spans="1:14" ht="15.5" thickBot="1" x14ac:dyDescent="0.4">
      <c r="A1" s="208" t="s">
        <v>185</v>
      </c>
      <c r="B1" s="209"/>
      <c r="C1" s="138" t="s">
        <v>13</v>
      </c>
      <c r="D1" s="137" t="s">
        <v>66</v>
      </c>
      <c r="E1" s="111" t="s">
        <v>133</v>
      </c>
    </row>
    <row r="2" spans="1:14" ht="31.5" thickBot="1" x14ac:dyDescent="0.4">
      <c r="A2" s="46">
        <v>1</v>
      </c>
      <c r="B2" s="47" t="s">
        <v>103</v>
      </c>
      <c r="C2" s="126"/>
      <c r="D2" s="149" t="str">
        <f>IF((ISBLANK(C2)),"Incomplete","Complete")</f>
        <v>Incomplete</v>
      </c>
      <c r="E2" s="136"/>
    </row>
    <row r="3" spans="1:14" ht="31" x14ac:dyDescent="0.35">
      <c r="A3" s="48">
        <v>2</v>
      </c>
      <c r="B3" s="49" t="s">
        <v>39</v>
      </c>
      <c r="C3" s="139" t="s">
        <v>45</v>
      </c>
      <c r="D3" s="135"/>
      <c r="E3" s="175"/>
    </row>
    <row r="4" spans="1:14" ht="29" x14ac:dyDescent="0.35">
      <c r="A4" s="50" t="s">
        <v>28</v>
      </c>
      <c r="B4" s="51" t="s">
        <v>102</v>
      </c>
      <c r="C4" s="140"/>
      <c r="D4" s="135" t="str">
        <f>IF(C$2="No", "Not Applicable",IF((ISBLANK(C4)),"Incomplete","Complete"))</f>
        <v>Incomplete</v>
      </c>
      <c r="E4" s="144"/>
      <c r="F4" s="6" t="str">
        <f>IF(E2="yes", "help", IF(ISBLANK(E4),"incomplete",IF(E2="no","Complete", "Incomplete")))</f>
        <v>incomplete</v>
      </c>
    </row>
    <row r="5" spans="1:14" ht="15.5" x14ac:dyDescent="0.35">
      <c r="A5" s="52" t="s">
        <v>29</v>
      </c>
      <c r="B5" s="53" t="s">
        <v>101</v>
      </c>
      <c r="C5" s="140"/>
      <c r="D5" s="135" t="str">
        <f t="shared" ref="D5:D18" si="0">IF(C$2="No", "Not Applicable",IF((ISBLANK(C5)),"Incomplete","Complete"))</f>
        <v>Incomplete</v>
      </c>
      <c r="E5" s="145"/>
    </row>
    <row r="6" spans="1:14" ht="15.5" x14ac:dyDescent="0.35">
      <c r="A6" s="50" t="s">
        <v>30</v>
      </c>
      <c r="B6" s="51" t="s">
        <v>100</v>
      </c>
      <c r="C6" s="140"/>
      <c r="D6" s="135" t="str">
        <f t="shared" si="0"/>
        <v>Incomplete</v>
      </c>
      <c r="E6" s="144"/>
    </row>
    <row r="7" spans="1:14" ht="15.5" x14ac:dyDescent="0.35">
      <c r="A7" s="52" t="s">
        <v>31</v>
      </c>
      <c r="B7" s="53" t="s">
        <v>99</v>
      </c>
      <c r="C7" s="140"/>
      <c r="D7" s="135" t="str">
        <f t="shared" si="0"/>
        <v>Incomplete</v>
      </c>
      <c r="E7" s="145"/>
    </row>
    <row r="8" spans="1:14" ht="17.5" customHeight="1" x14ac:dyDescent="0.35">
      <c r="A8" s="50" t="s">
        <v>32</v>
      </c>
      <c r="B8" s="51" t="s">
        <v>98</v>
      </c>
      <c r="C8" s="140"/>
      <c r="D8" s="135" t="str">
        <f t="shared" si="0"/>
        <v>Incomplete</v>
      </c>
      <c r="E8" s="144"/>
    </row>
    <row r="9" spans="1:14" ht="16" thickBot="1" x14ac:dyDescent="0.4">
      <c r="A9" s="54" t="s">
        <v>33</v>
      </c>
      <c r="B9" s="55" t="s">
        <v>104</v>
      </c>
      <c r="C9" s="140"/>
      <c r="D9" s="135" t="str">
        <f t="shared" si="0"/>
        <v>Incomplete</v>
      </c>
      <c r="E9" s="145"/>
    </row>
    <row r="10" spans="1:14" ht="31" x14ac:dyDescent="0.35">
      <c r="A10" s="56">
        <v>3</v>
      </c>
      <c r="B10" s="39" t="s">
        <v>113</v>
      </c>
      <c r="C10" s="128"/>
      <c r="D10" s="135" t="str">
        <f t="shared" si="0"/>
        <v>Incomplete</v>
      </c>
      <c r="E10" s="146"/>
    </row>
    <row r="11" spans="1:14" ht="31" x14ac:dyDescent="0.35">
      <c r="A11" s="57">
        <v>4</v>
      </c>
      <c r="B11" s="58" t="s">
        <v>105</v>
      </c>
      <c r="C11" s="141"/>
      <c r="D11" s="135" t="str">
        <f t="shared" si="0"/>
        <v>Incomplete</v>
      </c>
      <c r="E11" s="145"/>
    </row>
    <row r="12" spans="1:14" s="45" customFormat="1" ht="31" x14ac:dyDescent="0.35">
      <c r="A12" s="38">
        <v>5</v>
      </c>
      <c r="B12" s="39" t="s">
        <v>106</v>
      </c>
      <c r="C12" s="128"/>
      <c r="D12" s="135" t="str">
        <f t="shared" si="0"/>
        <v>Incomplete</v>
      </c>
      <c r="E12" s="146"/>
      <c r="F12" s="67"/>
      <c r="G12" s="67"/>
      <c r="H12" s="67"/>
      <c r="I12" s="67"/>
      <c r="J12" s="67"/>
      <c r="K12" s="67"/>
      <c r="L12" s="67"/>
      <c r="M12" s="67"/>
      <c r="N12" s="67"/>
    </row>
    <row r="13" spans="1:14" ht="15.5" x14ac:dyDescent="0.35">
      <c r="A13" s="57">
        <v>6</v>
      </c>
      <c r="B13" s="58" t="s">
        <v>182</v>
      </c>
      <c r="C13" s="141"/>
      <c r="D13" s="135" t="str">
        <f t="shared" si="0"/>
        <v>Incomplete</v>
      </c>
      <c r="E13" s="145"/>
    </row>
    <row r="14" spans="1:14" s="45" customFormat="1" ht="31" x14ac:dyDescent="0.35">
      <c r="A14" s="38">
        <v>7</v>
      </c>
      <c r="B14" s="39" t="s">
        <v>108</v>
      </c>
      <c r="C14" s="128"/>
      <c r="D14" s="135" t="str">
        <f t="shared" si="0"/>
        <v>Incomplete</v>
      </c>
      <c r="E14" s="146"/>
      <c r="F14" s="67"/>
      <c r="G14" s="67"/>
      <c r="H14" s="67"/>
      <c r="I14" s="67"/>
      <c r="J14" s="67"/>
      <c r="K14" s="67"/>
      <c r="L14" s="67"/>
      <c r="M14" s="67"/>
      <c r="N14" s="67"/>
    </row>
    <row r="15" spans="1:14" ht="31" x14ac:dyDescent="0.35">
      <c r="A15" s="57">
        <v>8</v>
      </c>
      <c r="B15" s="59" t="s">
        <v>109</v>
      </c>
      <c r="C15" s="141"/>
      <c r="D15" s="135" t="str">
        <f t="shared" si="0"/>
        <v>Incomplete</v>
      </c>
      <c r="E15" s="145"/>
    </row>
    <row r="16" spans="1:14" ht="31" x14ac:dyDescent="0.35">
      <c r="A16" s="38">
        <v>9</v>
      </c>
      <c r="B16" s="60" t="s">
        <v>110</v>
      </c>
      <c r="C16" s="128"/>
      <c r="D16" s="135" t="str">
        <f t="shared" si="0"/>
        <v>Incomplete</v>
      </c>
      <c r="E16" s="146"/>
    </row>
    <row r="17" spans="1:5" ht="15.5" x14ac:dyDescent="0.35">
      <c r="A17" s="57">
        <v>10</v>
      </c>
      <c r="B17" s="61" t="s">
        <v>111</v>
      </c>
      <c r="C17" s="141"/>
      <c r="D17" s="135" t="str">
        <f t="shared" si="0"/>
        <v>Incomplete</v>
      </c>
      <c r="E17" s="145"/>
    </row>
    <row r="18" spans="1:5" ht="31" x14ac:dyDescent="0.35">
      <c r="A18" s="38">
        <v>11</v>
      </c>
      <c r="B18" s="62" t="s">
        <v>112</v>
      </c>
      <c r="C18" s="128"/>
      <c r="D18" s="135" t="str">
        <f t="shared" si="0"/>
        <v>Incomplete</v>
      </c>
      <c r="E18" s="146"/>
    </row>
    <row r="19" spans="1:5" ht="31" x14ac:dyDescent="0.35">
      <c r="A19" s="57">
        <v>12</v>
      </c>
      <c r="B19" s="61" t="s">
        <v>178</v>
      </c>
      <c r="C19" s="142"/>
      <c r="D19" s="135" t="str">
        <f>IF(OR(C$2="no",C18 ="No"), "Not Applicable",IF((ISBLANK(C19)),"Incomplete","Complete"))</f>
        <v>Incomplete</v>
      </c>
      <c r="E19" s="147"/>
    </row>
    <row r="20" spans="1:5" ht="16" thickBot="1" x14ac:dyDescent="0.4">
      <c r="A20" s="63">
        <v>13</v>
      </c>
      <c r="B20" s="64" t="s">
        <v>58</v>
      </c>
      <c r="C20" s="143"/>
      <c r="D20" s="93"/>
      <c r="E20" s="148"/>
    </row>
    <row r="21" spans="1:5" customFormat="1" x14ac:dyDescent="0.35">
      <c r="A21" s="65"/>
      <c r="B21" s="66"/>
    </row>
    <row r="22" spans="1:5" customFormat="1" x14ac:dyDescent="0.35">
      <c r="A22" s="65"/>
      <c r="B22" s="66"/>
    </row>
    <row r="23" spans="1:5" customFormat="1" x14ac:dyDescent="0.35">
      <c r="A23" s="65"/>
      <c r="B23" s="66"/>
    </row>
    <row r="24" spans="1:5" customFormat="1" x14ac:dyDescent="0.35">
      <c r="A24" s="65"/>
      <c r="B24" s="66"/>
    </row>
    <row r="25" spans="1:5" customFormat="1" x14ac:dyDescent="0.35">
      <c r="A25" s="65"/>
      <c r="B25" s="66"/>
    </row>
    <row r="26" spans="1:5" customFormat="1" x14ac:dyDescent="0.35">
      <c r="A26" s="65"/>
      <c r="B26" s="66"/>
    </row>
    <row r="27" spans="1:5" customFormat="1" x14ac:dyDescent="0.35">
      <c r="A27" s="65"/>
      <c r="B27" s="66"/>
    </row>
    <row r="28" spans="1:5" customFormat="1" x14ac:dyDescent="0.35">
      <c r="A28" s="65"/>
      <c r="B28" s="66"/>
    </row>
    <row r="29" spans="1:5" customFormat="1" x14ac:dyDescent="0.35">
      <c r="A29" s="65"/>
      <c r="B29" s="66"/>
    </row>
    <row r="30" spans="1:5" customFormat="1" x14ac:dyDescent="0.35">
      <c r="A30" s="65"/>
      <c r="B30" s="66"/>
    </row>
    <row r="31" spans="1:5" customFormat="1" x14ac:dyDescent="0.35">
      <c r="A31" s="65"/>
      <c r="B31" s="66"/>
    </row>
    <row r="32" spans="1:5" customFormat="1" x14ac:dyDescent="0.35">
      <c r="A32" s="65"/>
      <c r="B32" s="66"/>
    </row>
    <row r="33" spans="1:2" customFormat="1" x14ac:dyDescent="0.35">
      <c r="A33" s="65"/>
      <c r="B33" s="66"/>
    </row>
    <row r="34" spans="1:2" customFormat="1" x14ac:dyDescent="0.35">
      <c r="A34" s="65"/>
      <c r="B34" s="66"/>
    </row>
  </sheetData>
  <sheetProtection algorithmName="SHA-512" hashValue="/VafRTM2+BX0F8XjJhYKuCX7/Ib+hW/kTDAAxU44nJLxBDW5OWW9jxTB+xPdj15ThnDcZn2mnPLor2DN5Oq/jg==" saltValue="i2dzsm0ZzWFJSoZJvRl9Pg==" spinCount="100000" sheet="1" selectLockedCells="1"/>
  <mergeCells count="1">
    <mergeCell ref="A1:B1"/>
  </mergeCells>
  <conditionalFormatting sqref="D1:D19">
    <cfRule type="beginsWith" dxfId="7" priority="5" operator="beginsWith" text="Complete">
      <formula>LEFT(D1,LEN("Complete"))="Complete"</formula>
    </cfRule>
    <cfRule type="containsText" dxfId="4" priority="6" operator="containsText" text="Incomplete">
      <formula>NOT(ISERROR(SEARCH("Incomplete",D1)))</formula>
    </cfRule>
  </conditionalFormatting>
  <conditionalFormatting sqref="F4">
    <cfRule type="beginsWith" dxfId="6" priority="1" operator="beginsWith" text="Complete">
      <formula>LEFT(F4,LEN("Complete"))="Complete"</formula>
    </cfRule>
    <cfRule type="containsText" dxfId="5" priority="2" operator="containsText" text="Incomplete">
      <formula>NOT(ISERROR(SEARCH("Incomplete",F4)))</formula>
    </cfRule>
  </conditionalFormatting>
  <dataValidations count="1">
    <dataValidation type="textLength" allowBlank="1" showInputMessage="1" showErrorMessage="1" sqref="C19" xr:uid="{1CCEF26C-4754-46F5-9869-7125766054D6}">
      <formula1>0</formula1>
      <formula2>1000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D2D60157-ED32-4F7D-8F8F-B899AC22B461}">
          <x14:formula1>
            <xm:f>'Standard Response'!$A$2:$A$3</xm:f>
          </x14:formula1>
          <xm:sqref>C2 C4:C9 C11:C18</xm:sqref>
        </x14:dataValidation>
        <x14:dataValidation type="list" showInputMessage="1" showErrorMessage="1" xr:uid="{319D81C3-2ECB-4E51-8E6E-4E7B681BCC33}">
          <x14:formula1>
            <xm:f>'Standard Response'!$G$2:$G$6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E140B-A69F-4590-84FD-49C2D1101100}">
  <dimension ref="A1:H2070"/>
  <sheetViews>
    <sheetView workbookViewId="0">
      <selection activeCell="F17" sqref="F17"/>
    </sheetView>
  </sheetViews>
  <sheetFormatPr defaultRowHeight="14.5" x14ac:dyDescent="0.35"/>
  <cols>
    <col min="5" max="5" width="18.54296875" customWidth="1"/>
    <col min="6" max="6" width="26" customWidth="1"/>
    <col min="7" max="7" width="36.7265625" customWidth="1"/>
  </cols>
  <sheetData>
    <row r="1" spans="1:8" ht="15.5" x14ac:dyDescent="0.35">
      <c r="F1" t="s">
        <v>23</v>
      </c>
      <c r="H1" s="5" t="s">
        <v>34</v>
      </c>
    </row>
    <row r="2" spans="1:8" ht="16" x14ac:dyDescent="0.35">
      <c r="A2" t="s">
        <v>7</v>
      </c>
      <c r="B2" t="s">
        <v>9</v>
      </c>
      <c r="C2" t="s">
        <v>11</v>
      </c>
      <c r="E2" s="95" t="s">
        <v>134</v>
      </c>
      <c r="F2" t="s">
        <v>19</v>
      </c>
      <c r="G2" t="s">
        <v>24</v>
      </c>
      <c r="H2" s="5" t="s">
        <v>35</v>
      </c>
    </row>
    <row r="3" spans="1:8" ht="16" x14ac:dyDescent="0.35">
      <c r="A3" t="s">
        <v>8</v>
      </c>
      <c r="B3" t="s">
        <v>8</v>
      </c>
      <c r="C3" t="s">
        <v>12</v>
      </c>
      <c r="E3" s="95" t="s">
        <v>135</v>
      </c>
      <c r="F3" t="s">
        <v>15</v>
      </c>
      <c r="G3" t="s">
        <v>25</v>
      </c>
      <c r="H3" s="5" t="s">
        <v>36</v>
      </c>
    </row>
    <row r="4" spans="1:8" ht="16" x14ac:dyDescent="0.35">
      <c r="B4" t="s">
        <v>10</v>
      </c>
      <c r="E4" s="95" t="s">
        <v>136</v>
      </c>
      <c r="F4" t="s">
        <v>16</v>
      </c>
      <c r="G4" t="s">
        <v>26</v>
      </c>
      <c r="H4" s="5" t="s">
        <v>37</v>
      </c>
    </row>
    <row r="5" spans="1:8" ht="16" x14ac:dyDescent="0.35">
      <c r="E5" s="95" t="s">
        <v>137</v>
      </c>
      <c r="F5" t="s">
        <v>17</v>
      </c>
      <c r="G5" t="s">
        <v>97</v>
      </c>
      <c r="H5" s="5" t="s">
        <v>38</v>
      </c>
    </row>
    <row r="6" spans="1:8" ht="16" x14ac:dyDescent="0.35">
      <c r="E6" s="95" t="s">
        <v>138</v>
      </c>
      <c r="F6" t="s">
        <v>18</v>
      </c>
      <c r="G6" t="s">
        <v>27</v>
      </c>
    </row>
    <row r="7" spans="1:8" ht="16" x14ac:dyDescent="0.35">
      <c r="E7" s="95" t="s">
        <v>139</v>
      </c>
    </row>
    <row r="8" spans="1:8" ht="16" x14ac:dyDescent="0.35">
      <c r="E8" s="95" t="s">
        <v>140</v>
      </c>
    </row>
    <row r="9" spans="1:8" ht="16" x14ac:dyDescent="0.35">
      <c r="E9" s="95" t="s">
        <v>141</v>
      </c>
    </row>
    <row r="10" spans="1:8" ht="16" x14ac:dyDescent="0.35">
      <c r="E10" s="95" t="s">
        <v>142</v>
      </c>
    </row>
    <row r="11" spans="1:8" ht="16" x14ac:dyDescent="0.35">
      <c r="E11" s="95" t="s">
        <v>143</v>
      </c>
    </row>
    <row r="906" hidden="1" x14ac:dyDescent="0.35"/>
    <row r="1068" hidden="1" x14ac:dyDescent="0.35"/>
    <row r="1208" hidden="1" x14ac:dyDescent="0.35"/>
    <row r="1349" hidden="1" x14ac:dyDescent="0.35"/>
    <row r="1421" hidden="1" x14ac:dyDescent="0.35"/>
    <row r="1501" hidden="1" x14ac:dyDescent="0.35"/>
    <row r="1555" hidden="1" x14ac:dyDescent="0.35"/>
    <row r="1651" hidden="1" x14ac:dyDescent="0.35"/>
    <row r="1659" hidden="1" x14ac:dyDescent="0.35"/>
    <row r="1747" hidden="1" x14ac:dyDescent="0.35"/>
    <row r="1786" hidden="1" x14ac:dyDescent="0.35"/>
    <row r="1879" hidden="1" x14ac:dyDescent="0.35"/>
    <row r="1941" hidden="1" x14ac:dyDescent="0.35"/>
    <row r="1976" hidden="1" x14ac:dyDescent="0.35"/>
    <row r="2070" hidden="1" x14ac:dyDescent="0.35"/>
  </sheetData>
  <phoneticPr fontId="5"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503FE-364E-4602-9615-5F2FE0BA89C7}">
  <dimension ref="A1:FP56"/>
  <sheetViews>
    <sheetView zoomScaleNormal="100" workbookViewId="0">
      <pane ySplit="1" topLeftCell="A2" activePane="bottomLeft" state="frozen"/>
      <selection pane="bottomLeft" activeCell="C2" sqref="C2"/>
    </sheetView>
  </sheetViews>
  <sheetFormatPr defaultColWidth="8.7265625" defaultRowHeight="14.5" x14ac:dyDescent="0.35"/>
  <cols>
    <col min="1" max="1" width="4.1796875" style="65" bestFit="1" customWidth="1"/>
    <col min="2" max="2" width="78.1796875" style="41" customWidth="1"/>
    <col min="3" max="3" width="16.26953125" style="36" customWidth="1"/>
    <col min="4" max="4" width="18.54296875" style="44" customWidth="1"/>
    <col min="5" max="5" width="53.26953125" style="44" customWidth="1"/>
    <col min="6" max="6" width="59.81640625" style="44" customWidth="1"/>
    <col min="7" max="11" width="8.7265625" style="44"/>
    <col min="12" max="172" width="8.7265625" style="35"/>
    <col min="173" max="16384" width="8.7265625" style="11"/>
  </cols>
  <sheetData>
    <row r="1" spans="1:172" s="33" customFormat="1" ht="15.5" thickBot="1" x14ac:dyDescent="0.4">
      <c r="A1" s="204" t="s">
        <v>43</v>
      </c>
      <c r="B1" s="205"/>
      <c r="C1" s="86" t="s">
        <v>13</v>
      </c>
      <c r="D1" s="158" t="s">
        <v>66</v>
      </c>
      <c r="E1" s="81" t="s">
        <v>133</v>
      </c>
      <c r="F1" s="84"/>
      <c r="G1" s="84"/>
      <c r="H1" s="84"/>
      <c r="I1" s="84"/>
      <c r="J1" s="84"/>
      <c r="K1" s="84"/>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row>
    <row r="2" spans="1:172" s="35" customFormat="1" ht="38.5" customHeight="1" x14ac:dyDescent="0.35">
      <c r="A2" s="69">
        <v>1</v>
      </c>
      <c r="B2" s="194" t="s">
        <v>114</v>
      </c>
      <c r="C2" s="126"/>
      <c r="D2" s="200" t="str">
        <f t="shared" ref="D2" si="0">IF((ISBLANK(C2)),"Incomplete","Complete")</f>
        <v>Incomplete</v>
      </c>
      <c r="E2" s="171"/>
      <c r="G2" s="44"/>
      <c r="H2" s="44"/>
      <c r="I2" s="44"/>
      <c r="J2" s="44"/>
    </row>
    <row r="3" spans="1:172" s="68" customFormat="1" ht="31" x14ac:dyDescent="0.35">
      <c r="A3" s="71">
        <v>2</v>
      </c>
      <c r="B3" s="195" t="s">
        <v>115</v>
      </c>
      <c r="C3" s="127"/>
      <c r="D3" s="94" t="str">
        <f>IF((ISBLANK(C3)),"Incomplete","Complete")</f>
        <v>Incomplete</v>
      </c>
      <c r="E3" s="91"/>
      <c r="G3" s="80"/>
      <c r="H3" s="80"/>
      <c r="I3" s="80"/>
      <c r="J3" s="80"/>
      <c r="K3" s="80"/>
    </row>
    <row r="4" spans="1:172" ht="15.5" x14ac:dyDescent="0.35">
      <c r="A4" s="56">
        <v>3</v>
      </c>
      <c r="B4" s="196" t="s">
        <v>158</v>
      </c>
      <c r="C4" s="162"/>
      <c r="D4" s="94" t="str">
        <f>IF((ISBLANK(C4)),"Incomplete","Complete")</f>
        <v>Incomplete</v>
      </c>
      <c r="E4" s="92"/>
      <c r="K4" s="35"/>
    </row>
    <row r="5" spans="1:172" s="89" customFormat="1" ht="15.5" x14ac:dyDescent="0.35">
      <c r="A5" s="71">
        <v>4</v>
      </c>
      <c r="B5" s="195" t="s">
        <v>116</v>
      </c>
      <c r="C5" s="127"/>
      <c r="D5" s="94" t="str">
        <f t="shared" ref="D5:D20" si="1">IF((ISBLANK(C5)),"Incomplete","Complete")</f>
        <v>Incomplete</v>
      </c>
      <c r="E5" s="91"/>
      <c r="F5" s="44"/>
      <c r="G5" s="44"/>
      <c r="H5" s="44"/>
      <c r="I5" s="44"/>
      <c r="J5" s="44"/>
      <c r="K5" s="44"/>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row>
    <row r="6" spans="1:172" ht="31" x14ac:dyDescent="0.35">
      <c r="A6" s="56">
        <v>5</v>
      </c>
      <c r="B6" s="196" t="s">
        <v>117</v>
      </c>
      <c r="C6" s="162"/>
      <c r="D6" s="94" t="str">
        <f t="shared" si="1"/>
        <v>Incomplete</v>
      </c>
      <c r="E6" s="92"/>
    </row>
    <row r="7" spans="1:172" s="89" customFormat="1" ht="31" x14ac:dyDescent="0.35">
      <c r="A7" s="71">
        <v>6</v>
      </c>
      <c r="B7" s="195" t="s">
        <v>118</v>
      </c>
      <c r="C7" s="127"/>
      <c r="D7" s="94" t="str">
        <f t="shared" si="1"/>
        <v>Incomplete</v>
      </c>
      <c r="E7" s="91"/>
      <c r="F7" s="44"/>
      <c r="G7" s="85"/>
      <c r="H7" s="44"/>
      <c r="I7" s="44"/>
      <c r="J7" s="44"/>
      <c r="K7" s="44"/>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row>
    <row r="8" spans="1:172" ht="31" x14ac:dyDescent="0.35">
      <c r="A8" s="56">
        <v>7</v>
      </c>
      <c r="B8" s="196" t="s">
        <v>172</v>
      </c>
      <c r="C8" s="162"/>
      <c r="D8" s="94" t="str">
        <f>IF((ISBLANK(C8)),"Incomplete","Complete")</f>
        <v>Incomplete</v>
      </c>
      <c r="E8" s="92"/>
    </row>
    <row r="9" spans="1:172" s="89" customFormat="1" ht="15.5" x14ac:dyDescent="0.35">
      <c r="A9" s="88">
        <v>8</v>
      </c>
      <c r="B9" s="195" t="s">
        <v>131</v>
      </c>
      <c r="C9" s="127"/>
      <c r="D9" s="94" t="str">
        <f>IF((ISBLANK(C9)),"Incomplete","Complete")</f>
        <v>Incomplete</v>
      </c>
      <c r="E9" s="91"/>
      <c r="F9" s="44"/>
      <c r="G9" s="44"/>
      <c r="H9" s="44"/>
      <c r="I9" s="44"/>
      <c r="J9" s="44"/>
      <c r="K9" s="44"/>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row>
    <row r="10" spans="1:172" ht="15.5" x14ac:dyDescent="0.35">
      <c r="A10" s="170">
        <v>9</v>
      </c>
      <c r="B10" s="196" t="s">
        <v>173</v>
      </c>
      <c r="C10" s="162"/>
      <c r="D10" s="94" t="str">
        <f>IF((ISBLANK(C10)),"Incomplete","Complete")</f>
        <v>Incomplete</v>
      </c>
      <c r="E10" s="92"/>
    </row>
    <row r="11" spans="1:172" s="89" customFormat="1" ht="31" x14ac:dyDescent="0.35">
      <c r="A11" s="71">
        <v>10</v>
      </c>
      <c r="B11" s="195" t="s">
        <v>5</v>
      </c>
      <c r="C11" s="127"/>
      <c r="D11" s="94" t="str">
        <f t="shared" si="1"/>
        <v>Incomplete</v>
      </c>
      <c r="E11" s="91"/>
      <c r="F11" s="44"/>
      <c r="G11" s="44"/>
      <c r="H11" s="44"/>
      <c r="I11" s="44"/>
      <c r="J11" s="44"/>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row>
    <row r="12" spans="1:172" ht="15.5" x14ac:dyDescent="0.35">
      <c r="A12" s="56">
        <v>11</v>
      </c>
      <c r="B12" s="196" t="s">
        <v>160</v>
      </c>
      <c r="C12" s="162"/>
      <c r="D12" s="94" t="str">
        <f t="shared" si="1"/>
        <v>Incomplete</v>
      </c>
      <c r="E12" s="90"/>
      <c r="K12" s="35"/>
    </row>
    <row r="13" spans="1:172" s="89" customFormat="1" ht="31" x14ac:dyDescent="0.35">
      <c r="A13" s="71">
        <v>12</v>
      </c>
      <c r="B13" s="195" t="s">
        <v>167</v>
      </c>
      <c r="C13" s="127"/>
      <c r="D13" s="94" t="str">
        <f>IF(C12="no","Not Applicable",IF((ISBLANK(C13)),"Incomplete","Complete"))</f>
        <v>Incomplete</v>
      </c>
      <c r="E13" s="91"/>
      <c r="F13" s="44"/>
      <c r="G13" s="44"/>
      <c r="H13" s="44"/>
      <c r="I13" s="44"/>
      <c r="J13" s="44"/>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row>
    <row r="14" spans="1:172" ht="31" x14ac:dyDescent="0.35">
      <c r="A14" s="56">
        <v>13</v>
      </c>
      <c r="B14" s="196" t="s">
        <v>168</v>
      </c>
      <c r="C14" s="162"/>
      <c r="D14" s="94" t="str">
        <f>IF(C12="no","Not Applicable",IF((ISBLANK(C14)),"Incomplete","Complete"))</f>
        <v>Incomplete</v>
      </c>
      <c r="E14" s="90"/>
      <c r="K14" s="35"/>
    </row>
    <row r="15" spans="1:172" s="89" customFormat="1" ht="31" x14ac:dyDescent="0.35">
      <c r="A15" s="71">
        <v>14</v>
      </c>
      <c r="B15" s="195" t="s">
        <v>119</v>
      </c>
      <c r="C15" s="127"/>
      <c r="D15" s="94" t="str">
        <f t="shared" si="1"/>
        <v>Incomplete</v>
      </c>
      <c r="E15" s="91"/>
      <c r="F15" s="44"/>
      <c r="G15" s="44"/>
      <c r="H15" s="44"/>
      <c r="I15" s="44"/>
      <c r="J15" s="44"/>
      <c r="K15" s="44"/>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row>
    <row r="16" spans="1:172" ht="31" x14ac:dyDescent="0.35">
      <c r="A16" s="56">
        <v>15</v>
      </c>
      <c r="B16" s="191" t="s">
        <v>60</v>
      </c>
      <c r="C16" s="162"/>
      <c r="D16" s="94" t="str">
        <f t="shared" si="1"/>
        <v>Incomplete</v>
      </c>
      <c r="E16" s="92"/>
      <c r="L16" s="44"/>
      <c r="M16" s="44"/>
      <c r="N16" s="44"/>
      <c r="O16" s="44"/>
      <c r="P16" s="44"/>
      <c r="Q16" s="44"/>
      <c r="R16" s="44"/>
      <c r="S16" s="44"/>
    </row>
    <row r="17" spans="1:172" s="89" customFormat="1" ht="46.5" x14ac:dyDescent="0.35">
      <c r="A17" s="71">
        <v>16</v>
      </c>
      <c r="B17" s="197" t="s">
        <v>174</v>
      </c>
      <c r="C17" s="199"/>
      <c r="D17" s="94" t="str">
        <f t="shared" si="1"/>
        <v>Incomplete</v>
      </c>
      <c r="E17" s="91"/>
      <c r="F17" s="44"/>
      <c r="G17" s="44"/>
      <c r="H17" s="44"/>
      <c r="I17" s="44"/>
      <c r="J17" s="44"/>
      <c r="K17" s="44"/>
      <c r="L17" s="44"/>
      <c r="M17" s="44"/>
      <c r="N17" s="44"/>
      <c r="O17" s="44"/>
      <c r="P17" s="44"/>
      <c r="Q17" s="44"/>
      <c r="R17" s="44"/>
      <c r="S17" s="44"/>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row>
    <row r="18" spans="1:172" ht="35.5" customHeight="1" x14ac:dyDescent="0.35">
      <c r="A18" s="56">
        <v>17</v>
      </c>
      <c r="B18" s="191" t="s">
        <v>183</v>
      </c>
      <c r="C18" s="159"/>
      <c r="D18" s="94" t="str">
        <f>IF(AND(ISBLANK(C18),OR(C17&gt;5,ISBLANK(C17))),"Incomplete","Complete")</f>
        <v>Incomplete</v>
      </c>
      <c r="E18" s="90"/>
      <c r="L18" s="44"/>
      <c r="M18" s="44"/>
      <c r="N18" s="44"/>
      <c r="O18" s="44"/>
      <c r="P18" s="44"/>
      <c r="Q18" s="44"/>
      <c r="R18" s="44"/>
      <c r="S18" s="44"/>
    </row>
    <row r="19" spans="1:172" s="89" customFormat="1" ht="31" x14ac:dyDescent="0.35">
      <c r="A19" s="71">
        <v>18</v>
      </c>
      <c r="B19" s="197" t="s">
        <v>14</v>
      </c>
      <c r="C19" s="127"/>
      <c r="D19" s="94" t="str">
        <f t="shared" si="1"/>
        <v>Incomplete</v>
      </c>
      <c r="E19" s="91"/>
      <c r="F19" s="44"/>
      <c r="G19" s="44"/>
      <c r="H19" s="44"/>
      <c r="I19" s="44"/>
      <c r="J19" s="44"/>
      <c r="K19" s="44"/>
      <c r="L19" s="44"/>
      <c r="M19" s="44"/>
      <c r="N19" s="44"/>
      <c r="O19" s="44"/>
      <c r="P19" s="44"/>
      <c r="Q19" s="44"/>
      <c r="R19" s="44"/>
      <c r="S19" s="44"/>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row>
    <row r="20" spans="1:172" s="89" customFormat="1" ht="68.5" customHeight="1" x14ac:dyDescent="0.35">
      <c r="A20" s="38">
        <v>19</v>
      </c>
      <c r="B20" s="189" t="s">
        <v>147</v>
      </c>
      <c r="C20" s="162"/>
      <c r="D20" s="94" t="str">
        <f t="shared" si="1"/>
        <v>Incomplete</v>
      </c>
      <c r="E20" s="90"/>
      <c r="F20" s="44"/>
      <c r="G20" s="44"/>
      <c r="H20" s="44"/>
      <c r="I20" s="44"/>
      <c r="J20" s="44"/>
      <c r="K20" s="44"/>
      <c r="L20" s="44"/>
      <c r="M20" s="44"/>
      <c r="N20" s="44"/>
      <c r="O20" s="44"/>
      <c r="P20" s="44"/>
      <c r="Q20" s="44"/>
      <c r="R20" s="44"/>
      <c r="S20" s="44"/>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row>
    <row r="21" spans="1:172" s="89" customFormat="1" ht="47.5" customHeight="1" thickBot="1" x14ac:dyDescent="0.4">
      <c r="A21" s="172">
        <v>20</v>
      </c>
      <c r="B21" s="198" t="s">
        <v>170</v>
      </c>
      <c r="C21" s="163"/>
      <c r="D21" s="201" t="str">
        <f>IF(AND(OR(C20="no",ISBLANK(C20)),ISBLANK(C21)),"Incomplete","Complete")</f>
        <v>Incomplete</v>
      </c>
      <c r="E21" s="169"/>
      <c r="F21" s="44"/>
      <c r="G21" s="44"/>
      <c r="H21" s="44"/>
      <c r="I21" s="44"/>
      <c r="J21" s="44"/>
      <c r="K21" s="44"/>
      <c r="L21" s="44"/>
      <c r="M21" s="44"/>
      <c r="N21" s="44"/>
      <c r="O21" s="44"/>
      <c r="P21" s="44"/>
      <c r="Q21" s="44"/>
      <c r="R21" s="44"/>
      <c r="S21" s="44"/>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row>
    <row r="22" spans="1:172" x14ac:dyDescent="0.35">
      <c r="C22" s="82"/>
    </row>
    <row r="23" spans="1:172" x14ac:dyDescent="0.35">
      <c r="B23" s="41" t="s">
        <v>171</v>
      </c>
      <c r="C23" s="82"/>
    </row>
    <row r="24" spans="1:172" x14ac:dyDescent="0.35">
      <c r="B24" s="96" t="s">
        <v>146</v>
      </c>
      <c r="C24" s="82"/>
    </row>
    <row r="25" spans="1:172" x14ac:dyDescent="0.35">
      <c r="C25" s="82"/>
    </row>
    <row r="26" spans="1:172" x14ac:dyDescent="0.35">
      <c r="C26" s="82"/>
    </row>
    <row r="27" spans="1:172" x14ac:dyDescent="0.35">
      <c r="C27" s="82"/>
    </row>
    <row r="28" spans="1:172" x14ac:dyDescent="0.35">
      <c r="C28" s="82"/>
      <c r="BR28" s="44"/>
    </row>
    <row r="29" spans="1:172" x14ac:dyDescent="0.35">
      <c r="C29" s="82"/>
    </row>
    <row r="30" spans="1:172" x14ac:dyDescent="0.35">
      <c r="C30" s="82"/>
    </row>
    <row r="31" spans="1:172" x14ac:dyDescent="0.35">
      <c r="C31" s="82"/>
    </row>
    <row r="32" spans="1:172" x14ac:dyDescent="0.35">
      <c r="C32" s="82"/>
    </row>
    <row r="33" spans="3:3" x14ac:dyDescent="0.35">
      <c r="C33" s="82"/>
    </row>
    <row r="34" spans="3:3" x14ac:dyDescent="0.35">
      <c r="C34" s="82"/>
    </row>
    <row r="35" spans="3:3" x14ac:dyDescent="0.35">
      <c r="C35" s="82"/>
    </row>
    <row r="36" spans="3:3" x14ac:dyDescent="0.35">
      <c r="C36" s="82"/>
    </row>
    <row r="37" spans="3:3" x14ac:dyDescent="0.35">
      <c r="C37" s="82"/>
    </row>
    <row r="38" spans="3:3" x14ac:dyDescent="0.35">
      <c r="C38" s="82"/>
    </row>
    <row r="39" spans="3:3" x14ac:dyDescent="0.35">
      <c r="C39" s="82"/>
    </row>
    <row r="40" spans="3:3" x14ac:dyDescent="0.35">
      <c r="C40" s="82"/>
    </row>
    <row r="41" spans="3:3" x14ac:dyDescent="0.35">
      <c r="C41" s="82"/>
    </row>
    <row r="42" spans="3:3" x14ac:dyDescent="0.35">
      <c r="C42" s="82"/>
    </row>
    <row r="43" spans="3:3" x14ac:dyDescent="0.35">
      <c r="C43" s="82"/>
    </row>
    <row r="44" spans="3:3" x14ac:dyDescent="0.35">
      <c r="C44" s="82"/>
    </row>
    <row r="45" spans="3:3" x14ac:dyDescent="0.35">
      <c r="C45" s="82"/>
    </row>
    <row r="46" spans="3:3" x14ac:dyDescent="0.35">
      <c r="C46" s="82"/>
    </row>
    <row r="47" spans="3:3" x14ac:dyDescent="0.35">
      <c r="C47" s="82"/>
    </row>
    <row r="48" spans="3:3" x14ac:dyDescent="0.35">
      <c r="C48" s="82"/>
    </row>
    <row r="49" spans="3:3" x14ac:dyDescent="0.35">
      <c r="C49" s="82"/>
    </row>
    <row r="50" spans="3:3" x14ac:dyDescent="0.35">
      <c r="C50" s="82"/>
    </row>
    <row r="51" spans="3:3" x14ac:dyDescent="0.35">
      <c r="C51" s="82"/>
    </row>
    <row r="52" spans="3:3" x14ac:dyDescent="0.35">
      <c r="C52" s="82"/>
    </row>
    <row r="53" spans="3:3" x14ac:dyDescent="0.35">
      <c r="C53" s="82"/>
    </row>
    <row r="54" spans="3:3" x14ac:dyDescent="0.35">
      <c r="C54" s="82"/>
    </row>
    <row r="55" spans="3:3" x14ac:dyDescent="0.35">
      <c r="C55" s="82"/>
    </row>
    <row r="56" spans="3:3" x14ac:dyDescent="0.35">
      <c r="C56" s="82"/>
    </row>
  </sheetData>
  <sheetProtection algorithmName="SHA-512" hashValue="peSmU24aXAXrGGqJEY/FMG1+uMyQKkfqQQaYOsabfwUhp34/6ipwfCTPrPbXmpEFGfSxwUDJMPvU4v1EFzzcaQ==" saltValue="AB6pf6Bf/wPbkkXH6Jbf9Q==" spinCount="100000" sheet="1" selectLockedCells="1"/>
  <mergeCells count="1">
    <mergeCell ref="A1:B1"/>
  </mergeCells>
  <conditionalFormatting sqref="D1:D21">
    <cfRule type="beginsWith" dxfId="3" priority="1" operator="beginsWith" text="Complete">
      <formula>LEFT(D1,LEN("Complete"))="Complete"</formula>
    </cfRule>
    <cfRule type="containsText" dxfId="2" priority="2" operator="containsText" text="Incomplete">
      <formula>NOT(ISERROR(SEARCH("Incomplete",D1)))</formula>
    </cfRule>
  </conditionalFormatting>
  <dataValidations count="5">
    <dataValidation type="textLength" allowBlank="1" showInputMessage="1" showErrorMessage="1" sqref="C8 C10 C21" xr:uid="{3AFADDC3-9B32-43B1-A64C-7145BD99F034}">
      <formula1>0</formula1>
      <formula2>1000</formula2>
    </dataValidation>
    <dataValidation type="whole" allowBlank="1" showInputMessage="1" showErrorMessage="1" sqref="C13:C14" xr:uid="{96042AA3-611B-45AB-9800-73B67343F3F2}">
      <formula1>0</formula1>
      <formula2>5000</formula2>
    </dataValidation>
    <dataValidation type="whole" showInputMessage="1" showErrorMessage="1" sqref="C17" xr:uid="{E8E9052F-6241-484F-9EBA-8FF177C80EFA}">
      <formula1>0</formula1>
      <formula2>100</formula2>
    </dataValidation>
    <dataValidation type="whole" allowBlank="1" showInputMessage="1" showErrorMessage="1" sqref="C8:C11 C4" xr:uid="{68E572CF-790B-4106-955C-DF3D6F8CE27C}">
      <formula1>0</formula1>
      <formula2>100</formula2>
    </dataValidation>
    <dataValidation type="textLength" showInputMessage="1" showErrorMessage="1" sqref="C18" xr:uid="{4090C41A-1BD7-419F-9847-1091BCFB89FA}">
      <formula1>0</formula1>
      <formula2>1000</formula2>
    </dataValidation>
  </dataValidations>
  <hyperlinks>
    <hyperlink ref="B24" r:id="rId1" xr:uid="{25DC8EB8-FAE2-450E-A92D-E6DA2258B13C}"/>
  </hyperlinks>
  <pageMargins left="0.7" right="0.7" top="0.75" bottom="0.75" header="0.3" footer="0.3"/>
  <pageSetup orientation="portrait" horizontalDpi="300" verticalDpi="300" r:id="rId2"/>
  <ignoredErrors>
    <ignoredError sqref="D18" formula="1"/>
  </ignoredErrors>
  <extLst>
    <ext xmlns:x14="http://schemas.microsoft.com/office/spreadsheetml/2009/9/main" uri="{CCE6A557-97BC-4b89-ADB6-D9C93CAAB3DF}">
      <x14:dataValidations xmlns:xm="http://schemas.microsoft.com/office/excel/2006/main" count="2">
        <x14:dataValidation type="list" showInputMessage="1" showErrorMessage="1" xr:uid="{26AE0435-9749-48BD-869D-01058309FB43}">
          <x14:formula1>
            <xm:f>'Standard Response'!$A$2:$A$3</xm:f>
          </x14:formula1>
          <xm:sqref>C12 C15:C16 C2:C3 C5:C7 C20</xm:sqref>
        </x14:dataValidation>
        <x14:dataValidation type="list" showInputMessage="1" showErrorMessage="1" xr:uid="{CBC7E312-20E2-43ED-B486-A883DE3D4CBA}">
          <x14:formula1>
            <xm:f>'Standard Response'!$F$2:$F$6</xm:f>
          </x14:formula1>
          <xm:sqref>C19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D1CB1-91CB-4A34-9438-173D2FE5FFBD}">
  <dimension ref="A1:E141"/>
  <sheetViews>
    <sheetView workbookViewId="0">
      <selection activeCell="D100" sqref="D100"/>
    </sheetView>
  </sheetViews>
  <sheetFormatPr defaultRowHeight="14.5" x14ac:dyDescent="0.35"/>
  <cols>
    <col min="1" max="1" width="45.81640625" customWidth="1"/>
    <col min="3" max="3" width="79.26953125" customWidth="1"/>
    <col min="4" max="4" width="33.7265625" style="3" customWidth="1"/>
    <col min="8" max="8" width="13.7265625" customWidth="1"/>
    <col min="9" max="9" width="14.1796875" customWidth="1"/>
  </cols>
  <sheetData>
    <row r="1" spans="1:5" x14ac:dyDescent="0.35">
      <c r="A1" t="s">
        <v>84</v>
      </c>
      <c r="B1">
        <v>1</v>
      </c>
      <c r="C1" t="s">
        <v>46</v>
      </c>
      <c r="D1" s="3">
        <f>'Tab 1 - Basic Site Information'!C2</f>
        <v>0</v>
      </c>
    </row>
    <row r="2" spans="1:5" x14ac:dyDescent="0.35">
      <c r="A2" t="s">
        <v>84</v>
      </c>
      <c r="B2">
        <v>2</v>
      </c>
      <c r="C2" t="s">
        <v>47</v>
      </c>
      <c r="D2" s="3">
        <f>'Tab 1 - Basic Site Information'!C3</f>
        <v>0</v>
      </c>
    </row>
    <row r="3" spans="1:5" x14ac:dyDescent="0.35">
      <c r="A3" t="s">
        <v>84</v>
      </c>
      <c r="B3">
        <v>3</v>
      </c>
      <c r="C3" t="s">
        <v>62</v>
      </c>
      <c r="D3" s="3">
        <f>'Tab 1 - Basic Site Information'!C4</f>
        <v>0</v>
      </c>
    </row>
    <row r="4" spans="1:5" x14ac:dyDescent="0.35">
      <c r="A4" t="s">
        <v>84</v>
      </c>
      <c r="B4">
        <v>4</v>
      </c>
      <c r="C4" t="s">
        <v>48</v>
      </c>
      <c r="D4" s="3">
        <f>'Tab 1 - Basic Site Information'!C5</f>
        <v>0</v>
      </c>
    </row>
    <row r="5" spans="1:5" x14ac:dyDescent="0.35">
      <c r="A5" t="s">
        <v>84</v>
      </c>
      <c r="B5">
        <v>5</v>
      </c>
      <c r="C5" t="s">
        <v>49</v>
      </c>
      <c r="D5" s="3">
        <f>'Tab 1 - Basic Site Information'!C6</f>
        <v>0</v>
      </c>
    </row>
    <row r="6" spans="1:5" x14ac:dyDescent="0.35">
      <c r="A6" t="s">
        <v>84</v>
      </c>
      <c r="B6">
        <v>6</v>
      </c>
      <c r="C6" t="s">
        <v>50</v>
      </c>
      <c r="D6" s="3">
        <f>'Tab 1 - Basic Site Information'!C7</f>
        <v>0</v>
      </c>
    </row>
    <row r="7" spans="1:5" x14ac:dyDescent="0.35">
      <c r="A7" t="s">
        <v>84</v>
      </c>
      <c r="B7">
        <v>7</v>
      </c>
      <c r="C7" t="s">
        <v>125</v>
      </c>
      <c r="D7" s="3">
        <f>'Tab 1 - Basic Site Information'!C8</f>
        <v>0</v>
      </c>
    </row>
    <row r="8" spans="1:5" x14ac:dyDescent="0.35">
      <c r="A8" t="s">
        <v>84</v>
      </c>
      <c r="B8">
        <v>8</v>
      </c>
      <c r="C8" t="s">
        <v>51</v>
      </c>
      <c r="D8" s="3">
        <f>'Tab 1 - Basic Site Information'!C9</f>
        <v>0</v>
      </c>
    </row>
    <row r="9" spans="1:5" x14ac:dyDescent="0.35">
      <c r="A9" t="s">
        <v>84</v>
      </c>
      <c r="B9">
        <v>9</v>
      </c>
      <c r="C9" t="s">
        <v>52</v>
      </c>
      <c r="D9" s="3">
        <f>'Tab 1 - Basic Site Information'!C10</f>
        <v>0</v>
      </c>
    </row>
    <row r="10" spans="1:5" x14ac:dyDescent="0.35">
      <c r="A10" t="s">
        <v>85</v>
      </c>
      <c r="B10">
        <v>1</v>
      </c>
      <c r="C10" t="s">
        <v>153</v>
      </c>
      <c r="D10" s="7">
        <f>'Tab 2 - LI&amp;MI'!C2</f>
        <v>0</v>
      </c>
      <c r="E10" s="7">
        <f>'Tab 2 - LI&amp;MI'!E2</f>
        <v>0</v>
      </c>
    </row>
    <row r="11" spans="1:5" x14ac:dyDescent="0.35">
      <c r="A11" t="s">
        <v>85</v>
      </c>
      <c r="B11">
        <v>2</v>
      </c>
      <c r="C11" t="s">
        <v>154</v>
      </c>
      <c r="D11" s="7">
        <f>'Tab 2 - LI&amp;MI'!C3</f>
        <v>0</v>
      </c>
      <c r="E11" s="7">
        <f>'Tab 2 - LI&amp;MI'!E3</f>
        <v>0</v>
      </c>
    </row>
    <row r="12" spans="1:5" x14ac:dyDescent="0.35">
      <c r="A12" t="s">
        <v>85</v>
      </c>
      <c r="B12">
        <v>3</v>
      </c>
      <c r="C12" t="s">
        <v>155</v>
      </c>
      <c r="D12" s="7">
        <f>'Tab 2 - LI&amp;MI'!C4</f>
        <v>0</v>
      </c>
      <c r="E12" s="7">
        <f>'Tab 2 - LI&amp;MI'!E4</f>
        <v>0</v>
      </c>
    </row>
    <row r="13" spans="1:5" x14ac:dyDescent="0.35">
      <c r="A13" t="s">
        <v>85</v>
      </c>
      <c r="B13">
        <v>4</v>
      </c>
      <c r="C13" t="s">
        <v>156</v>
      </c>
      <c r="D13" s="7">
        <f>'Tab 2 - LI&amp;MI'!C5</f>
        <v>0</v>
      </c>
      <c r="E13" s="7">
        <f>'Tab 2 - LI&amp;MI'!E5</f>
        <v>0</v>
      </c>
    </row>
    <row r="14" spans="1:5" x14ac:dyDescent="0.35">
      <c r="A14" t="s">
        <v>85</v>
      </c>
      <c r="B14">
        <v>5</v>
      </c>
      <c r="C14" t="s">
        <v>157</v>
      </c>
      <c r="D14" s="7">
        <f>'Tab 2 - LI&amp;MI'!C6</f>
        <v>0</v>
      </c>
      <c r="E14" s="7">
        <f>'Tab 2 - LI&amp;MI'!E6</f>
        <v>0</v>
      </c>
    </row>
    <row r="15" spans="1:5" x14ac:dyDescent="0.35">
      <c r="A15" t="s">
        <v>85</v>
      </c>
      <c r="B15">
        <v>6</v>
      </c>
      <c r="C15" t="s">
        <v>60</v>
      </c>
      <c r="D15" s="7">
        <f>'Tab 2 - LI&amp;MI'!C7</f>
        <v>0</v>
      </c>
      <c r="E15" s="7">
        <f>'Tab 2 - LI&amp;MI'!E7</f>
        <v>0</v>
      </c>
    </row>
    <row r="16" spans="1:5" x14ac:dyDescent="0.35">
      <c r="A16" t="s">
        <v>85</v>
      </c>
      <c r="B16">
        <v>7</v>
      </c>
      <c r="C16" t="s">
        <v>174</v>
      </c>
      <c r="D16" s="7">
        <f>'Tab 2 - LI&amp;MI'!C8</f>
        <v>0</v>
      </c>
      <c r="E16" s="7">
        <f>'Tab 2 - LI&amp;MI'!E8</f>
        <v>0</v>
      </c>
    </row>
    <row r="17" spans="1:5" x14ac:dyDescent="0.35">
      <c r="A17" t="s">
        <v>85</v>
      </c>
      <c r="B17">
        <v>8</v>
      </c>
      <c r="C17" t="s">
        <v>179</v>
      </c>
      <c r="D17" s="7">
        <f>'Tab 2 - LI&amp;MI'!C9</f>
        <v>0</v>
      </c>
      <c r="E17" s="7">
        <f>'Tab 2 - LI&amp;MI'!E9</f>
        <v>0</v>
      </c>
    </row>
    <row r="18" spans="1:5" x14ac:dyDescent="0.35">
      <c r="A18" t="s">
        <v>85</v>
      </c>
      <c r="B18">
        <v>9</v>
      </c>
      <c r="C18" t="s">
        <v>14</v>
      </c>
      <c r="D18" s="7">
        <f>'Tab 2 - LI&amp;MI'!C10</f>
        <v>0</v>
      </c>
      <c r="E18" s="7">
        <f>'Tab 2 - LI&amp;MI'!E10</f>
        <v>0</v>
      </c>
    </row>
    <row r="19" spans="1:5" x14ac:dyDescent="0.35">
      <c r="A19" t="s">
        <v>85</v>
      </c>
      <c r="B19">
        <v>10</v>
      </c>
      <c r="C19" t="s">
        <v>147</v>
      </c>
      <c r="D19" s="7">
        <f>'Tab 2 - LI&amp;MI'!C11</f>
        <v>0</v>
      </c>
      <c r="E19" s="7">
        <f>'Tab 2 - LI&amp;MI'!E11</f>
        <v>0</v>
      </c>
    </row>
    <row r="20" spans="1:5" x14ac:dyDescent="0.35">
      <c r="A20" t="s">
        <v>85</v>
      </c>
      <c r="B20">
        <v>11</v>
      </c>
      <c r="C20" t="s">
        <v>180</v>
      </c>
      <c r="D20" s="7" t="e">
        <f>'Tab 2 - LI&amp;MI'!#REF!</f>
        <v>#REF!</v>
      </c>
      <c r="E20" s="7">
        <f>'Tab 2 - LI&amp;MI'!E12</f>
        <v>0</v>
      </c>
    </row>
    <row r="21" spans="1:5" x14ac:dyDescent="0.35">
      <c r="A21" t="s">
        <v>128</v>
      </c>
      <c r="B21">
        <v>1</v>
      </c>
      <c r="C21" t="s">
        <v>103</v>
      </c>
      <c r="D21" s="7">
        <f>'Tab 5 - Heat Illness Prevention'!C2</f>
        <v>0</v>
      </c>
      <c r="E21" s="7">
        <f>'Tab 5 - Heat Illness Prevention'!E2</f>
        <v>0</v>
      </c>
    </row>
    <row r="22" spans="1:5" x14ac:dyDescent="0.35">
      <c r="A22" t="s">
        <v>128</v>
      </c>
      <c r="B22">
        <v>2</v>
      </c>
      <c r="C22" t="s">
        <v>39</v>
      </c>
      <c r="D22" s="7"/>
      <c r="E22" s="7"/>
    </row>
    <row r="23" spans="1:5" x14ac:dyDescent="0.35">
      <c r="A23" t="s">
        <v>128</v>
      </c>
      <c r="B23" t="s">
        <v>28</v>
      </c>
      <c r="C23" t="s">
        <v>102</v>
      </c>
      <c r="D23" s="7">
        <f>'Tab 5 - Heat Illness Prevention'!C4</f>
        <v>0</v>
      </c>
      <c r="E23" s="7">
        <f>'Tab 5 - Heat Illness Prevention'!E4</f>
        <v>0</v>
      </c>
    </row>
    <row r="24" spans="1:5" x14ac:dyDescent="0.35">
      <c r="A24" t="s">
        <v>128</v>
      </c>
      <c r="B24" t="s">
        <v>29</v>
      </c>
      <c r="C24" t="s">
        <v>101</v>
      </c>
      <c r="D24" s="7">
        <f>'Tab 5 - Heat Illness Prevention'!C5</f>
        <v>0</v>
      </c>
      <c r="E24" s="7">
        <f>'Tab 5 - Heat Illness Prevention'!E5</f>
        <v>0</v>
      </c>
    </row>
    <row r="25" spans="1:5" x14ac:dyDescent="0.35">
      <c r="A25" t="s">
        <v>128</v>
      </c>
      <c r="B25" t="s">
        <v>30</v>
      </c>
      <c r="C25" t="s">
        <v>100</v>
      </c>
      <c r="D25" s="7">
        <f>'Tab 5 - Heat Illness Prevention'!C6</f>
        <v>0</v>
      </c>
      <c r="E25" s="7">
        <f>'Tab 5 - Heat Illness Prevention'!E6</f>
        <v>0</v>
      </c>
    </row>
    <row r="26" spans="1:5" x14ac:dyDescent="0.35">
      <c r="A26" t="s">
        <v>128</v>
      </c>
      <c r="B26" t="s">
        <v>31</v>
      </c>
      <c r="C26" t="s">
        <v>99</v>
      </c>
      <c r="D26" s="7">
        <f>'Tab 5 - Heat Illness Prevention'!C7</f>
        <v>0</v>
      </c>
      <c r="E26" s="7">
        <f>'Tab 5 - Heat Illness Prevention'!E7</f>
        <v>0</v>
      </c>
    </row>
    <row r="27" spans="1:5" x14ac:dyDescent="0.35">
      <c r="A27" t="s">
        <v>128</v>
      </c>
      <c r="B27" t="s">
        <v>32</v>
      </c>
      <c r="C27" t="s">
        <v>98</v>
      </c>
      <c r="D27" s="7">
        <f>'Tab 5 - Heat Illness Prevention'!C8</f>
        <v>0</v>
      </c>
      <c r="E27" s="7">
        <f>'Tab 5 - Heat Illness Prevention'!E8</f>
        <v>0</v>
      </c>
    </row>
    <row r="28" spans="1:5" x14ac:dyDescent="0.35">
      <c r="A28" t="s">
        <v>128</v>
      </c>
      <c r="B28" t="s">
        <v>33</v>
      </c>
      <c r="C28" t="s">
        <v>104</v>
      </c>
      <c r="D28" s="7">
        <f>'Tab 5 - Heat Illness Prevention'!C9</f>
        <v>0</v>
      </c>
      <c r="E28" s="7">
        <f>'Tab 5 - Heat Illness Prevention'!E9</f>
        <v>0</v>
      </c>
    </row>
    <row r="29" spans="1:5" x14ac:dyDescent="0.35">
      <c r="A29" t="s">
        <v>128</v>
      </c>
      <c r="B29">
        <v>3</v>
      </c>
      <c r="C29" t="s">
        <v>113</v>
      </c>
      <c r="D29" s="7">
        <f>'Tab 5 - Heat Illness Prevention'!C10</f>
        <v>0</v>
      </c>
      <c r="E29" s="7">
        <f>'Tab 5 - Heat Illness Prevention'!E10</f>
        <v>0</v>
      </c>
    </row>
    <row r="30" spans="1:5" x14ac:dyDescent="0.35">
      <c r="A30" t="s">
        <v>128</v>
      </c>
      <c r="B30">
        <v>4</v>
      </c>
      <c r="C30" t="s">
        <v>105</v>
      </c>
      <c r="D30" s="7">
        <f>'Tab 5 - Heat Illness Prevention'!C11</f>
        <v>0</v>
      </c>
      <c r="E30" s="7">
        <f>'Tab 5 - Heat Illness Prevention'!E11</f>
        <v>0</v>
      </c>
    </row>
    <row r="31" spans="1:5" x14ac:dyDescent="0.35">
      <c r="A31" t="s">
        <v>128</v>
      </c>
      <c r="B31">
        <v>5</v>
      </c>
      <c r="C31" t="s">
        <v>106</v>
      </c>
      <c r="D31" s="7">
        <f>'Tab 5 - Heat Illness Prevention'!C12</f>
        <v>0</v>
      </c>
      <c r="E31" s="7">
        <f>'Tab 5 - Heat Illness Prevention'!E12</f>
        <v>0</v>
      </c>
    </row>
    <row r="32" spans="1:5" x14ac:dyDescent="0.35">
      <c r="A32" t="s">
        <v>128</v>
      </c>
      <c r="B32">
        <v>6</v>
      </c>
      <c r="C32" t="s">
        <v>107</v>
      </c>
      <c r="D32" s="7">
        <f>'Tab 5 - Heat Illness Prevention'!C13</f>
        <v>0</v>
      </c>
      <c r="E32" s="7">
        <f>'Tab 5 - Heat Illness Prevention'!E13</f>
        <v>0</v>
      </c>
    </row>
    <row r="33" spans="1:5" x14ac:dyDescent="0.35">
      <c r="A33" t="s">
        <v>128</v>
      </c>
      <c r="B33">
        <v>7</v>
      </c>
      <c r="C33" t="s">
        <v>108</v>
      </c>
      <c r="D33" s="7">
        <f>'Tab 5 - Heat Illness Prevention'!C14</f>
        <v>0</v>
      </c>
      <c r="E33" s="7">
        <f>'Tab 5 - Heat Illness Prevention'!E14</f>
        <v>0</v>
      </c>
    </row>
    <row r="34" spans="1:5" x14ac:dyDescent="0.35">
      <c r="A34" t="s">
        <v>128</v>
      </c>
      <c r="B34">
        <v>8</v>
      </c>
      <c r="C34" t="s">
        <v>109</v>
      </c>
      <c r="D34" s="7">
        <f>'Tab 5 - Heat Illness Prevention'!C15</f>
        <v>0</v>
      </c>
      <c r="E34" s="7">
        <f>'Tab 5 - Heat Illness Prevention'!E15</f>
        <v>0</v>
      </c>
    </row>
    <row r="35" spans="1:5" x14ac:dyDescent="0.35">
      <c r="A35" t="s">
        <v>128</v>
      </c>
      <c r="B35">
        <v>9</v>
      </c>
      <c r="C35" t="s">
        <v>110</v>
      </c>
      <c r="D35" s="7">
        <f>'Tab 5 - Heat Illness Prevention'!C16</f>
        <v>0</v>
      </c>
      <c r="E35" s="7">
        <f>'Tab 5 - Heat Illness Prevention'!E16</f>
        <v>0</v>
      </c>
    </row>
    <row r="36" spans="1:5" x14ac:dyDescent="0.35">
      <c r="A36" t="s">
        <v>128</v>
      </c>
      <c r="B36">
        <v>10</v>
      </c>
      <c r="C36" t="s">
        <v>111</v>
      </c>
      <c r="D36" s="7">
        <f>'Tab 5 - Heat Illness Prevention'!C17</f>
        <v>0</v>
      </c>
      <c r="E36" s="7">
        <f>'Tab 5 - Heat Illness Prevention'!E17</f>
        <v>0</v>
      </c>
    </row>
    <row r="37" spans="1:5" x14ac:dyDescent="0.35">
      <c r="A37" t="s">
        <v>128</v>
      </c>
      <c r="B37">
        <v>11</v>
      </c>
      <c r="C37" t="s">
        <v>112</v>
      </c>
      <c r="D37" s="7">
        <f>'Tab 5 - Heat Illness Prevention'!C18</f>
        <v>0</v>
      </c>
      <c r="E37" s="7">
        <f>'Tab 5 - Heat Illness Prevention'!E18</f>
        <v>0</v>
      </c>
    </row>
    <row r="38" spans="1:5" x14ac:dyDescent="0.35">
      <c r="A38" t="s">
        <v>128</v>
      </c>
      <c r="B38">
        <v>12</v>
      </c>
      <c r="C38" t="s">
        <v>178</v>
      </c>
      <c r="D38" s="7">
        <f>'Tab 5 - Heat Illness Prevention'!C19</f>
        <v>0</v>
      </c>
      <c r="E38" s="7">
        <f>'Tab 5 - Heat Illness Prevention'!E19</f>
        <v>0</v>
      </c>
    </row>
    <row r="39" spans="1:5" x14ac:dyDescent="0.35">
      <c r="A39" t="s">
        <v>128</v>
      </c>
      <c r="B39">
        <v>13</v>
      </c>
      <c r="C39" t="s">
        <v>58</v>
      </c>
      <c r="D39" s="7">
        <f>'Tab 5 - Heat Illness Prevention'!C20</f>
        <v>0</v>
      </c>
      <c r="E39" s="7">
        <f>'Tab 5 - Heat Illness Prevention'!E20</f>
        <v>0</v>
      </c>
    </row>
    <row r="40" spans="1:5" x14ac:dyDescent="0.35">
      <c r="A40" t="s">
        <v>126</v>
      </c>
      <c r="B40">
        <v>1</v>
      </c>
      <c r="C40" t="s">
        <v>40</v>
      </c>
      <c r="D40" s="7">
        <f>'Tab 3 - PSM Metrics'!C2</f>
        <v>0</v>
      </c>
      <c r="E40" s="7">
        <f>'Tab 3 - PSM Metrics'!E2</f>
        <v>0</v>
      </c>
    </row>
    <row r="41" spans="1:5" x14ac:dyDescent="0.35">
      <c r="A41" t="s">
        <v>126</v>
      </c>
      <c r="B41">
        <v>2</v>
      </c>
      <c r="C41" t="s">
        <v>41</v>
      </c>
      <c r="D41" s="7">
        <f>'Tab 3 - PSM Metrics'!C3</f>
        <v>0</v>
      </c>
      <c r="E41" s="7">
        <f>'Tab 3 - PSM Metrics'!E3</f>
        <v>0</v>
      </c>
    </row>
    <row r="42" spans="1:5" x14ac:dyDescent="0.35">
      <c r="A42" t="s">
        <v>126</v>
      </c>
      <c r="B42">
        <v>3</v>
      </c>
      <c r="C42" t="s">
        <v>2</v>
      </c>
      <c r="D42" s="7">
        <f>'Tab 3 - PSM Metrics'!C4</f>
        <v>0</v>
      </c>
      <c r="E42" s="7">
        <f>'Tab 3 - PSM Metrics'!E4</f>
        <v>0</v>
      </c>
    </row>
    <row r="43" spans="1:5" x14ac:dyDescent="0.35">
      <c r="A43" t="s">
        <v>126</v>
      </c>
      <c r="B43">
        <v>4</v>
      </c>
      <c r="C43" t="s">
        <v>83</v>
      </c>
      <c r="D43" s="7">
        <f>'Tab 3 - PSM Metrics'!C5</f>
        <v>0</v>
      </c>
      <c r="E43" s="7">
        <f>'Tab 3 - PSM Metrics'!E5</f>
        <v>0</v>
      </c>
    </row>
    <row r="44" spans="1:5" x14ac:dyDescent="0.35">
      <c r="A44" t="s">
        <v>126</v>
      </c>
      <c r="B44" t="s">
        <v>73</v>
      </c>
      <c r="C44" t="s">
        <v>88</v>
      </c>
      <c r="D44" s="7">
        <f>'Tab 3 - PSM Metrics'!C6</f>
        <v>0</v>
      </c>
      <c r="E44" s="7">
        <f>'Tab 3 - PSM Metrics'!E6</f>
        <v>0</v>
      </c>
    </row>
    <row r="45" spans="1:5" x14ac:dyDescent="0.35">
      <c r="A45" t="s">
        <v>126</v>
      </c>
      <c r="B45" t="s">
        <v>74</v>
      </c>
      <c r="C45" t="s">
        <v>89</v>
      </c>
      <c r="D45" s="7">
        <f>'Tab 3 - PSM Metrics'!C7</f>
        <v>0</v>
      </c>
      <c r="E45" s="7">
        <f>'Tab 3 - PSM Metrics'!E7</f>
        <v>0</v>
      </c>
    </row>
    <row r="46" spans="1:5" x14ac:dyDescent="0.35">
      <c r="A46" t="s">
        <v>126</v>
      </c>
      <c r="B46" t="s">
        <v>75</v>
      </c>
      <c r="C46" t="s">
        <v>90</v>
      </c>
      <c r="D46" s="7">
        <f>'Tab 3 - PSM Metrics'!C8</f>
        <v>0</v>
      </c>
      <c r="E46" s="7">
        <f>'Tab 3 - PSM Metrics'!E8</f>
        <v>0</v>
      </c>
    </row>
    <row r="47" spans="1:5" x14ac:dyDescent="0.35">
      <c r="A47" t="s">
        <v>126</v>
      </c>
      <c r="B47" t="s">
        <v>76</v>
      </c>
      <c r="C47" t="s">
        <v>91</v>
      </c>
      <c r="D47" s="7">
        <f>'Tab 3 - PSM Metrics'!C9</f>
        <v>0</v>
      </c>
      <c r="E47" s="7">
        <f>'Tab 3 - PSM Metrics'!E9</f>
        <v>0</v>
      </c>
    </row>
    <row r="48" spans="1:5" x14ac:dyDescent="0.35">
      <c r="A48" t="s">
        <v>126</v>
      </c>
      <c r="B48" t="s">
        <v>77</v>
      </c>
      <c r="C48" t="s">
        <v>92</v>
      </c>
      <c r="D48" s="7">
        <f>'Tab 3 - PSM Metrics'!C10</f>
        <v>0</v>
      </c>
      <c r="E48" s="7">
        <f>'Tab 3 - PSM Metrics'!E10</f>
        <v>0</v>
      </c>
    </row>
    <row r="49" spans="1:5" x14ac:dyDescent="0.35">
      <c r="A49" t="s">
        <v>126</v>
      </c>
      <c r="B49" t="s">
        <v>78</v>
      </c>
      <c r="C49" t="s">
        <v>93</v>
      </c>
      <c r="D49" s="7">
        <f>'Tab 3 - PSM Metrics'!C11</f>
        <v>0</v>
      </c>
      <c r="E49" s="7">
        <f>'Tab 3 - PSM Metrics'!E11</f>
        <v>0</v>
      </c>
    </row>
    <row r="50" spans="1:5" x14ac:dyDescent="0.35">
      <c r="A50" t="s">
        <v>126</v>
      </c>
      <c r="B50" t="s">
        <v>80</v>
      </c>
      <c r="C50" t="s">
        <v>94</v>
      </c>
      <c r="D50" s="7">
        <f>'Tab 3 - PSM Metrics'!C12</f>
        <v>0</v>
      </c>
      <c r="E50" s="7">
        <f>'Tab 3 - PSM Metrics'!E12</f>
        <v>0</v>
      </c>
    </row>
    <row r="51" spans="1:5" x14ac:dyDescent="0.35">
      <c r="A51" t="s">
        <v>126</v>
      </c>
      <c r="B51" t="s">
        <v>81</v>
      </c>
      <c r="C51" t="s">
        <v>95</v>
      </c>
      <c r="D51" s="7">
        <f>'Tab 3 - PSM Metrics'!C13</f>
        <v>0</v>
      </c>
      <c r="E51" s="7">
        <f>'Tab 3 - PSM Metrics'!E13</f>
        <v>0</v>
      </c>
    </row>
    <row r="52" spans="1:5" x14ac:dyDescent="0.35">
      <c r="A52" t="s">
        <v>126</v>
      </c>
      <c r="B52" t="s">
        <v>79</v>
      </c>
      <c r="C52" t="s">
        <v>96</v>
      </c>
      <c r="D52" s="7">
        <f>'Tab 3 - PSM Metrics'!C14</f>
        <v>0</v>
      </c>
      <c r="E52" s="7">
        <f>'Tab 3 - PSM Metrics'!E14</f>
        <v>0</v>
      </c>
    </row>
    <row r="53" spans="1:5" x14ac:dyDescent="0.35">
      <c r="A53" t="s">
        <v>126</v>
      </c>
      <c r="B53" t="s">
        <v>82</v>
      </c>
      <c r="C53" t="s">
        <v>72</v>
      </c>
      <c r="D53" s="7">
        <f>'Tab 3 - PSM Metrics'!C15</f>
        <v>0</v>
      </c>
      <c r="E53" s="7">
        <f>'Tab 3 - PSM Metrics'!E15</f>
        <v>0</v>
      </c>
    </row>
    <row r="54" spans="1:5" x14ac:dyDescent="0.35">
      <c r="A54" t="s">
        <v>126</v>
      </c>
      <c r="B54">
        <v>5</v>
      </c>
      <c r="C54" t="s">
        <v>145</v>
      </c>
      <c r="D54" s="7">
        <f>'Tab 3 - PSM Metrics'!C16</f>
        <v>0</v>
      </c>
      <c r="E54" s="7">
        <f>'Tab 3 - PSM Metrics'!E16</f>
        <v>0</v>
      </c>
    </row>
    <row r="55" spans="1:5" x14ac:dyDescent="0.35">
      <c r="A55" t="s">
        <v>126</v>
      </c>
      <c r="B55">
        <v>6</v>
      </c>
      <c r="C55" t="s">
        <v>158</v>
      </c>
      <c r="D55" s="7">
        <f>'Tab 3 - PSM Metrics'!C17</f>
        <v>0</v>
      </c>
      <c r="E55" s="7">
        <f>'Tab 3 - PSM Metrics'!E17</f>
        <v>0</v>
      </c>
    </row>
    <row r="56" spans="1:5" x14ac:dyDescent="0.35">
      <c r="A56" t="s">
        <v>126</v>
      </c>
      <c r="B56">
        <v>7</v>
      </c>
      <c r="C56" t="s">
        <v>159</v>
      </c>
      <c r="D56" s="7">
        <f>'Tab 3 - PSM Metrics'!C18</f>
        <v>0</v>
      </c>
      <c r="E56" s="7">
        <f>'Tab 3 - PSM Metrics'!E18</f>
        <v>0</v>
      </c>
    </row>
    <row r="57" spans="1:5" x14ac:dyDescent="0.35">
      <c r="A57" t="s">
        <v>126</v>
      </c>
      <c r="B57">
        <v>8</v>
      </c>
      <c r="C57" t="s">
        <v>5</v>
      </c>
      <c r="D57" s="7">
        <f>'Tab 3 - PSM Metrics'!C19</f>
        <v>0</v>
      </c>
      <c r="E57" s="7">
        <f>'Tab 3 - PSM Metrics'!E19</f>
        <v>0</v>
      </c>
    </row>
    <row r="58" spans="1:5" x14ac:dyDescent="0.35">
      <c r="A58" t="s">
        <v>126</v>
      </c>
      <c r="B58">
        <v>9</v>
      </c>
      <c r="C58" t="s">
        <v>160</v>
      </c>
      <c r="D58" s="7">
        <f>'Tab 3 - PSM Metrics'!C20</f>
        <v>0</v>
      </c>
      <c r="E58" s="7">
        <f>'Tab 3 - PSM Metrics'!E20</f>
        <v>0</v>
      </c>
    </row>
    <row r="59" spans="1:5" x14ac:dyDescent="0.35">
      <c r="A59" t="s">
        <v>126</v>
      </c>
      <c r="B59">
        <v>10</v>
      </c>
      <c r="C59" t="s">
        <v>161</v>
      </c>
      <c r="D59" s="7">
        <f>'Tab 3 - PSM Metrics'!C21</f>
        <v>0</v>
      </c>
      <c r="E59" s="7">
        <f>'Tab 3 - PSM Metrics'!E21</f>
        <v>0</v>
      </c>
    </row>
    <row r="60" spans="1:5" x14ac:dyDescent="0.35">
      <c r="A60" t="s">
        <v>126</v>
      </c>
      <c r="B60">
        <v>11</v>
      </c>
      <c r="C60" t="s">
        <v>162</v>
      </c>
      <c r="D60" s="7">
        <f>'Tab 3 - PSM Metrics'!C22</f>
        <v>0</v>
      </c>
      <c r="E60" s="7">
        <f>'Tab 3 - PSM Metrics'!E22</f>
        <v>0</v>
      </c>
    </row>
    <row r="61" spans="1:5" x14ac:dyDescent="0.35">
      <c r="A61" t="s">
        <v>126</v>
      </c>
      <c r="B61">
        <v>12</v>
      </c>
      <c r="C61" t="s">
        <v>0</v>
      </c>
      <c r="D61" s="7">
        <f>'Tab 3 - PSM Metrics'!C23</f>
        <v>0</v>
      </c>
      <c r="E61" s="7">
        <f>'Tab 3 - PSM Metrics'!E23</f>
        <v>0</v>
      </c>
    </row>
    <row r="62" spans="1:5" x14ac:dyDescent="0.35">
      <c r="A62" t="s">
        <v>127</v>
      </c>
      <c r="B62">
        <v>1</v>
      </c>
      <c r="C62" t="s">
        <v>163</v>
      </c>
      <c r="D62" s="7">
        <f>'Tab 4 - MOC &amp; PHA'!C2</f>
        <v>0</v>
      </c>
      <c r="E62" s="7">
        <f>'Tab 4 - MOC &amp; PHA'!E2</f>
        <v>0</v>
      </c>
    </row>
    <row r="63" spans="1:5" x14ac:dyDescent="0.35">
      <c r="A63" t="s">
        <v>127</v>
      </c>
      <c r="B63">
        <v>2</v>
      </c>
      <c r="C63" t="s">
        <v>164</v>
      </c>
      <c r="D63" s="7">
        <f>'Tab 4 - MOC &amp; PHA'!C3</f>
        <v>0</v>
      </c>
      <c r="E63" s="7">
        <f>'Tab 4 - MOC &amp; PHA'!E3</f>
        <v>0</v>
      </c>
    </row>
    <row r="64" spans="1:5" x14ac:dyDescent="0.35">
      <c r="A64" t="s">
        <v>127</v>
      </c>
      <c r="B64">
        <v>3</v>
      </c>
      <c r="C64" t="s">
        <v>165</v>
      </c>
      <c r="D64" s="7">
        <f>'Tab 4 - MOC &amp; PHA'!C4</f>
        <v>0</v>
      </c>
      <c r="E64" s="7">
        <f>'Tab 4 - MOC &amp; PHA'!E4</f>
        <v>0</v>
      </c>
    </row>
    <row r="65" spans="1:5" x14ac:dyDescent="0.35">
      <c r="A65" t="s">
        <v>127</v>
      </c>
      <c r="B65">
        <v>4</v>
      </c>
      <c r="C65" t="s">
        <v>166</v>
      </c>
      <c r="D65" s="7">
        <f>'Tab 4 - MOC &amp; PHA'!C5</f>
        <v>0</v>
      </c>
      <c r="E65" s="7">
        <f>'Tab 4 - MOC &amp; PHA'!E5</f>
        <v>0</v>
      </c>
    </row>
    <row r="66" spans="1:5" x14ac:dyDescent="0.35">
      <c r="A66" t="s">
        <v>127</v>
      </c>
      <c r="B66">
        <v>5</v>
      </c>
      <c r="C66" t="s">
        <v>129</v>
      </c>
      <c r="D66" s="7">
        <f>'Tab 4 - MOC &amp; PHA'!C6</f>
        <v>0</v>
      </c>
      <c r="E66" s="7">
        <f>'Tab 4 - MOC &amp; PHA'!E6</f>
        <v>0</v>
      </c>
    </row>
    <row r="67" spans="1:5" x14ac:dyDescent="0.35">
      <c r="A67" t="s">
        <v>127</v>
      </c>
      <c r="B67">
        <v>6</v>
      </c>
      <c r="C67" t="s">
        <v>132</v>
      </c>
      <c r="D67" s="7">
        <f>'Tab 4 - MOC &amp; PHA'!C7</f>
        <v>0</v>
      </c>
      <c r="E67" s="7">
        <f>'Tab 4 - MOC &amp; PHA'!E7</f>
        <v>0</v>
      </c>
    </row>
    <row r="68" spans="1:5" x14ac:dyDescent="0.35">
      <c r="A68" t="s">
        <v>127</v>
      </c>
      <c r="B68">
        <v>7</v>
      </c>
      <c r="C68" t="s">
        <v>59</v>
      </c>
      <c r="D68" s="7">
        <f>'Tab 4 - MOC &amp; PHA'!C8</f>
        <v>0</v>
      </c>
      <c r="E68" s="7">
        <f>'Tab 4 - MOC &amp; PHA'!D8</f>
        <v>0</v>
      </c>
    </row>
    <row r="69" spans="1:5" x14ac:dyDescent="0.35">
      <c r="A69" t="s">
        <v>181</v>
      </c>
      <c r="B69">
        <v>1</v>
      </c>
      <c r="C69" t="s">
        <v>145</v>
      </c>
      <c r="D69" s="7">
        <f>'Tab 6 - Resident Cont. (only)'!C3</f>
        <v>0</v>
      </c>
      <c r="E69" s="7">
        <f>'Tab 6 - Resident Cont. (only)'!E3</f>
        <v>0</v>
      </c>
    </row>
    <row r="70" spans="1:5" x14ac:dyDescent="0.35">
      <c r="A70" t="s">
        <v>181</v>
      </c>
      <c r="B70">
        <v>2</v>
      </c>
      <c r="C70" t="s">
        <v>115</v>
      </c>
      <c r="D70" s="7">
        <f>'Tab 6 - Resident Cont. (only)'!C4</f>
        <v>0</v>
      </c>
      <c r="E70" s="7">
        <f>'Tab 6 - Resident Cont. (only)'!E4</f>
        <v>0</v>
      </c>
    </row>
    <row r="71" spans="1:5" x14ac:dyDescent="0.35">
      <c r="A71" t="s">
        <v>181</v>
      </c>
      <c r="B71">
        <v>3</v>
      </c>
      <c r="C71" t="s">
        <v>158</v>
      </c>
      <c r="D71" s="7">
        <f>'Tab 6 - Resident Cont. (only)'!C5</f>
        <v>0</v>
      </c>
      <c r="E71" s="7">
        <f>'Tab 6 - Resident Cont. (only)'!E5</f>
        <v>0</v>
      </c>
    </row>
    <row r="72" spans="1:5" x14ac:dyDescent="0.35">
      <c r="A72" t="s">
        <v>181</v>
      </c>
      <c r="B72">
        <v>4</v>
      </c>
      <c r="C72" t="s">
        <v>116</v>
      </c>
      <c r="D72" s="7">
        <f>'Tab 6 - Resident Cont. (only)'!C6</f>
        <v>0</v>
      </c>
      <c r="E72" s="7">
        <f>'Tab 6 - Resident Cont. (only)'!E6</f>
        <v>0</v>
      </c>
    </row>
    <row r="73" spans="1:5" x14ac:dyDescent="0.35">
      <c r="A73" t="s">
        <v>181</v>
      </c>
      <c r="B73">
        <v>5</v>
      </c>
      <c r="C73" t="s">
        <v>117</v>
      </c>
      <c r="D73" s="7">
        <f>'Tab 6 - Resident Cont. (only)'!C7</f>
        <v>0</v>
      </c>
      <c r="E73" s="7">
        <f>'Tab 6 - Resident Cont. (only)'!E7</f>
        <v>0</v>
      </c>
    </row>
    <row r="74" spans="1:5" x14ac:dyDescent="0.35">
      <c r="A74" t="s">
        <v>181</v>
      </c>
      <c r="B74">
        <v>6</v>
      </c>
      <c r="C74" t="s">
        <v>118</v>
      </c>
      <c r="D74" s="7">
        <f>'Tab 6 - Resident Cont. (only)'!C8</f>
        <v>0</v>
      </c>
      <c r="E74" s="7">
        <f>'Tab 6 - Resident Cont. (only)'!E8</f>
        <v>0</v>
      </c>
    </row>
    <row r="75" spans="1:5" x14ac:dyDescent="0.35">
      <c r="A75" t="s">
        <v>181</v>
      </c>
      <c r="B75">
        <v>7</v>
      </c>
      <c r="C75" t="s">
        <v>172</v>
      </c>
      <c r="D75" s="7">
        <f>'Tab 6 - Resident Cont. (only)'!C9</f>
        <v>0</v>
      </c>
      <c r="E75" s="7">
        <f>'Tab 6 - Resident Cont. (only)'!E9</f>
        <v>0</v>
      </c>
    </row>
    <row r="76" spans="1:5" x14ac:dyDescent="0.35">
      <c r="A76" t="s">
        <v>181</v>
      </c>
      <c r="B76">
        <v>8</v>
      </c>
      <c r="C76" t="s">
        <v>131</v>
      </c>
      <c r="D76" s="7">
        <f>'Tab 6 - Resident Cont. (only)'!C10</f>
        <v>0</v>
      </c>
      <c r="E76" s="7">
        <f>'Tab 6 - Resident Cont. (only)'!E10</f>
        <v>0</v>
      </c>
    </row>
    <row r="77" spans="1:5" x14ac:dyDescent="0.35">
      <c r="A77" t="s">
        <v>181</v>
      </c>
      <c r="B77">
        <v>9</v>
      </c>
      <c r="C77" t="s">
        <v>173</v>
      </c>
      <c r="D77" s="7">
        <f>'Tab 6 - Resident Cont. (only)'!C11</f>
        <v>0</v>
      </c>
      <c r="E77" s="7">
        <f>'Tab 6 - Resident Cont. (only)'!E11</f>
        <v>0</v>
      </c>
    </row>
    <row r="78" spans="1:5" x14ac:dyDescent="0.35">
      <c r="A78" t="s">
        <v>181</v>
      </c>
      <c r="B78">
        <v>10</v>
      </c>
      <c r="C78" t="s">
        <v>5</v>
      </c>
      <c r="D78" s="7">
        <f>'Tab 6 - Resident Cont. (only)'!C12</f>
        <v>0</v>
      </c>
      <c r="E78" s="7">
        <f>'Tab 6 - Resident Cont. (only)'!E12</f>
        <v>0</v>
      </c>
    </row>
    <row r="79" spans="1:5" x14ac:dyDescent="0.35">
      <c r="A79" t="s">
        <v>181</v>
      </c>
      <c r="B79">
        <v>11</v>
      </c>
      <c r="C79" t="s">
        <v>160</v>
      </c>
      <c r="D79" s="7">
        <f>'Tab 6 - Resident Cont. (only)'!C13</f>
        <v>0</v>
      </c>
      <c r="E79" s="7">
        <f>'Tab 6 - Resident Cont. (only)'!E13</f>
        <v>0</v>
      </c>
    </row>
    <row r="80" spans="1:5" x14ac:dyDescent="0.35">
      <c r="A80" t="s">
        <v>181</v>
      </c>
      <c r="B80">
        <v>12</v>
      </c>
      <c r="C80" t="s">
        <v>167</v>
      </c>
      <c r="D80" s="7">
        <f>'Tab 6 - Resident Cont. (only)'!C14</f>
        <v>0</v>
      </c>
      <c r="E80" s="7">
        <f>'Tab 6 - Resident Cont. (only)'!E14</f>
        <v>0</v>
      </c>
    </row>
    <row r="81" spans="1:5" x14ac:dyDescent="0.35">
      <c r="A81" t="s">
        <v>181</v>
      </c>
      <c r="B81">
        <v>13</v>
      </c>
      <c r="C81" t="s">
        <v>168</v>
      </c>
      <c r="D81" s="7">
        <f>'Tab 6 - Resident Cont. (only)'!C15</f>
        <v>0</v>
      </c>
      <c r="E81" s="7">
        <f>'Tab 6 - Resident Cont. (only)'!E15</f>
        <v>0</v>
      </c>
    </row>
    <row r="82" spans="1:5" x14ac:dyDescent="0.35">
      <c r="A82" t="s">
        <v>181</v>
      </c>
      <c r="B82">
        <v>14</v>
      </c>
      <c r="C82" t="s">
        <v>119</v>
      </c>
      <c r="D82" s="7">
        <f>'Tab 6 - Resident Cont. (only)'!C16</f>
        <v>0</v>
      </c>
      <c r="E82" s="7">
        <f>'Tab 6 - Resident Cont. (only)'!E16</f>
        <v>0</v>
      </c>
    </row>
    <row r="83" spans="1:5" x14ac:dyDescent="0.35">
      <c r="A83" t="s">
        <v>181</v>
      </c>
      <c r="B83">
        <v>15</v>
      </c>
      <c r="C83" t="s">
        <v>60</v>
      </c>
      <c r="D83" s="7">
        <f>'Tab 6 - Resident Cont. (only)'!C17</f>
        <v>0</v>
      </c>
      <c r="E83" s="7">
        <f>'Tab 6 - Resident Cont. (only)'!E17</f>
        <v>0</v>
      </c>
    </row>
    <row r="84" spans="1:5" x14ac:dyDescent="0.35">
      <c r="A84" t="s">
        <v>181</v>
      </c>
      <c r="B84">
        <v>16</v>
      </c>
      <c r="C84" t="s">
        <v>174</v>
      </c>
      <c r="D84" s="7">
        <f>'Tab 6 - Resident Cont. (only)'!C18</f>
        <v>0</v>
      </c>
      <c r="E84" s="7">
        <f>'Tab 6 - Resident Cont. (only)'!E18</f>
        <v>0</v>
      </c>
    </row>
    <row r="85" spans="1:5" x14ac:dyDescent="0.35">
      <c r="A85" t="s">
        <v>181</v>
      </c>
      <c r="B85">
        <v>17</v>
      </c>
      <c r="C85" t="s">
        <v>169</v>
      </c>
      <c r="D85" s="7">
        <f>'Tab 6 - Resident Cont. (only)'!C19</f>
        <v>0</v>
      </c>
      <c r="E85" s="7">
        <f>'Tab 6 - Resident Cont. (only)'!E19</f>
        <v>0</v>
      </c>
    </row>
    <row r="86" spans="1:5" x14ac:dyDescent="0.35">
      <c r="A86" t="s">
        <v>181</v>
      </c>
      <c r="B86">
        <v>18</v>
      </c>
      <c r="C86" t="s">
        <v>14</v>
      </c>
      <c r="D86" s="7">
        <f>'Tab 6 - Resident Cont. (only)'!C20</f>
        <v>0</v>
      </c>
      <c r="E86" s="7">
        <f>'Tab 6 - Resident Cont. (only)'!E20</f>
        <v>0</v>
      </c>
    </row>
    <row r="87" spans="1:5" x14ac:dyDescent="0.35">
      <c r="A87" t="s">
        <v>181</v>
      </c>
      <c r="B87">
        <v>19</v>
      </c>
      <c r="C87" t="s">
        <v>147</v>
      </c>
      <c r="D87" s="7">
        <f>'Tab 6 - Resident Cont. (only)'!C21</f>
        <v>0</v>
      </c>
      <c r="E87" s="7">
        <f>'Tab 6 - Resident Cont. (only)'!E21</f>
        <v>0</v>
      </c>
    </row>
    <row r="88" spans="1:5" x14ac:dyDescent="0.35">
      <c r="A88" t="s">
        <v>181</v>
      </c>
      <c r="B88">
        <v>20</v>
      </c>
      <c r="C88" t="s">
        <v>170</v>
      </c>
      <c r="D88" s="7">
        <f>'Tab 6 - Resident Cont. (only)'!C22</f>
        <v>0</v>
      </c>
      <c r="E88" s="7">
        <f>'Tab 6 - Resident Cont. (only)'!E22</f>
        <v>0</v>
      </c>
    </row>
    <row r="89" spans="1:5" x14ac:dyDescent="0.35">
      <c r="A89" t="s">
        <v>65</v>
      </c>
      <c r="B89">
        <v>1</v>
      </c>
      <c r="C89" t="s">
        <v>71</v>
      </c>
      <c r="D89" s="7">
        <f>'Tab 7 - Ammonia Processes'!C2</f>
        <v>0</v>
      </c>
      <c r="E89" s="7">
        <f>'Tab 7 - Ammonia Processes'!E2</f>
        <v>0</v>
      </c>
    </row>
    <row r="90" spans="1:5" x14ac:dyDescent="0.35">
      <c r="A90" t="s">
        <v>177</v>
      </c>
      <c r="B90">
        <v>2</v>
      </c>
      <c r="C90" t="s">
        <v>56</v>
      </c>
      <c r="D90" s="7">
        <f>'Tab 7 - Ammonia Processes'!C3</f>
        <v>0</v>
      </c>
      <c r="E90" s="7">
        <f>'Tab 7 - Ammonia Processes'!E3</f>
        <v>0</v>
      </c>
    </row>
    <row r="91" spans="1:5" x14ac:dyDescent="0.35">
      <c r="A91" t="s">
        <v>177</v>
      </c>
      <c r="B91">
        <v>3</v>
      </c>
      <c r="C91" t="s">
        <v>57</v>
      </c>
      <c r="D91" s="7">
        <f>'Tab 7 - Ammonia Processes'!C4</f>
        <v>0</v>
      </c>
      <c r="E91" s="7">
        <f>'Tab 7 - Ammonia Processes'!E4</f>
        <v>0</v>
      </c>
    </row>
    <row r="92" spans="1:5" x14ac:dyDescent="0.35">
      <c r="A92" t="s">
        <v>177</v>
      </c>
      <c r="B92">
        <v>4</v>
      </c>
      <c r="C92" t="s">
        <v>130</v>
      </c>
      <c r="D92" s="7">
        <f>'Tab 7 - Ammonia Processes'!C5</f>
        <v>0</v>
      </c>
      <c r="E92" s="7">
        <f>'Tab 7 - Ammonia Processes'!E5</f>
        <v>0</v>
      </c>
    </row>
    <row r="93" spans="1:5" x14ac:dyDescent="0.35">
      <c r="A93" t="s">
        <v>177</v>
      </c>
      <c r="B93">
        <v>5</v>
      </c>
      <c r="C93" t="s">
        <v>4</v>
      </c>
      <c r="D93" s="7">
        <f>'Tab 7 - Ammonia Processes'!C6</f>
        <v>0</v>
      </c>
      <c r="E93" s="7">
        <f>'Tab 7 - Ammonia Processes'!E6</f>
        <v>0</v>
      </c>
    </row>
    <row r="94" spans="1:5" x14ac:dyDescent="0.35">
      <c r="A94" t="s">
        <v>177</v>
      </c>
      <c r="B94">
        <v>6</v>
      </c>
      <c r="C94" t="s">
        <v>6</v>
      </c>
      <c r="D94" s="7">
        <f>'Tab 7 - Ammonia Processes'!C7</f>
        <v>0</v>
      </c>
      <c r="E94" s="7">
        <f>'Tab 7 - Ammonia Processes'!E7</f>
        <v>0</v>
      </c>
    </row>
    <row r="95" spans="1:5" x14ac:dyDescent="0.35">
      <c r="A95" t="s">
        <v>177</v>
      </c>
      <c r="B95">
        <v>7</v>
      </c>
      <c r="C95" t="s">
        <v>55</v>
      </c>
      <c r="D95" s="7">
        <f>'Tab 7 - Ammonia Processes'!C8</f>
        <v>0</v>
      </c>
      <c r="E95" s="7">
        <f>'Tab 7 - Ammonia Processes'!E8</f>
        <v>0</v>
      </c>
    </row>
    <row r="96" spans="1:5" x14ac:dyDescent="0.35">
      <c r="A96" t="s">
        <v>177</v>
      </c>
      <c r="B96">
        <v>8</v>
      </c>
      <c r="C96" t="s">
        <v>54</v>
      </c>
      <c r="D96" s="7">
        <f>'Tab 7 - Ammonia Processes'!C9</f>
        <v>0</v>
      </c>
      <c r="E96" s="7">
        <f>'Tab 7 - Ammonia Processes'!E9</f>
        <v>0</v>
      </c>
    </row>
    <row r="126" spans="4:4" x14ac:dyDescent="0.35">
      <c r="D126" s="7"/>
    </row>
    <row r="127" spans="4:4" x14ac:dyDescent="0.35">
      <c r="D127" s="7"/>
    </row>
    <row r="128" spans="4:4" x14ac:dyDescent="0.35">
      <c r="D128" s="7"/>
    </row>
    <row r="129" spans="4:4" x14ac:dyDescent="0.35">
      <c r="D129" s="7"/>
    </row>
    <row r="130" spans="4:4" x14ac:dyDescent="0.35">
      <c r="D130" s="7"/>
    </row>
    <row r="131" spans="4:4" x14ac:dyDescent="0.35">
      <c r="D131" s="7"/>
    </row>
    <row r="132" spans="4:4" x14ac:dyDescent="0.35">
      <c r="D132" s="7"/>
    </row>
    <row r="133" spans="4:4" x14ac:dyDescent="0.35">
      <c r="D133" s="7"/>
    </row>
    <row r="134" spans="4:4" x14ac:dyDescent="0.35">
      <c r="D134" s="7"/>
    </row>
    <row r="135" spans="4:4" x14ac:dyDescent="0.35">
      <c r="D135" s="7"/>
    </row>
    <row r="136" spans="4:4" x14ac:dyDescent="0.35">
      <c r="D136" s="7"/>
    </row>
    <row r="137" spans="4:4" x14ac:dyDescent="0.35">
      <c r="D137" s="7"/>
    </row>
    <row r="138" spans="4:4" x14ac:dyDescent="0.35">
      <c r="D138" s="7"/>
    </row>
    <row r="139" spans="4:4" x14ac:dyDescent="0.35">
      <c r="D139" s="7"/>
    </row>
    <row r="140" spans="4:4" x14ac:dyDescent="0.35">
      <c r="D140" s="7"/>
    </row>
    <row r="141" spans="4:4" x14ac:dyDescent="0.35">
      <c r="D141" s="7"/>
    </row>
  </sheetData>
  <sheetProtection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k l l V / 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d k l l 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Z J Z V c o i k e 4 D g A A A B E A A A A T A B w A R m 9 y b X V s Y X M v U 2 V j d G l v b j E u b S C i G A A o o B Q A A A A A A A A A A A A A A A A A A A A A A A A A A A A r T k 0 u y c z P U w i G 0 I b W A F B L A Q I t A B Q A A g A I A H Z J Z V f 2 X + L u p A A A A P c A A A A S A A A A A A A A A A A A A A A A A A A A A A B D b 2 5 m a W c v U G F j a 2 F n Z S 5 4 b W x Q S w E C L Q A U A A I A C A B 2 S W V X D 8 r p q 6 Q A A A D p A A A A E w A A A A A A A A A A A A A A A A D w A A A A W 0 N v b n R l b n R f V H l w Z X N d L n h t b F B L A Q I t A B Q A A g A I A H Z J Z 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3 q l O J u Z d r R 7 I P y I i 9 1 y j P A A A A A A I A A A A A A A N m A A D A A A A A E A A A A L S Z L E e 7 8 y 9 X W E v t W s w Z c b w A A A A A B I A A A K A A A A A Q A A A A Z b U M p j P m D O a Z v K V U Q V G L + 1 A A A A A w t t / U 0 N N E 7 s / L L I r h 7 p W b B q x G T b d P l v D 3 d R e e 4 p o 0 B L m / V v 3 u g 0 R E d q 7 0 W h K Q z F 2 n o A m 1 w 0 l t Z S M K q j 3 9 Q L l K V P a e J x y R M + v y U 8 M q g E h 2 n h Q A A A C P z q F C V 6 C O W A i i P 4 c Q D y r 1 Z f a 3 z g = = < / D a t a M a s h u p > 
</file>

<file path=customXml/itemProps1.xml><?xml version="1.0" encoding="utf-8"?>
<ds:datastoreItem xmlns:ds="http://schemas.openxmlformats.org/officeDocument/2006/customXml" ds:itemID="{595E203F-9EC9-47A5-9869-86445EF87AE2}">
  <ds:schemaRefs>
    <ds:schemaRef ds:uri="http://schemas.microsoft.com/DataMashup"/>
  </ds:schemaRefs>
</ds:datastoreItem>
</file>

<file path=docMetadata/LabelInfo.xml><?xml version="1.0" encoding="utf-8"?>
<clbl:labelList xmlns:clbl="http://schemas.microsoft.com/office/2020/mipLabelMetadata">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Tab 1 - Basic Site Information</vt:lpstr>
      <vt:lpstr>Tab 2 - LI&amp;MI</vt:lpstr>
      <vt:lpstr>Tab 3 - PSM Metrics</vt:lpstr>
      <vt:lpstr>Tab 4 - MOC &amp; PHA</vt:lpstr>
      <vt:lpstr>Tab 5 - Heat Illness Prevention</vt:lpstr>
      <vt:lpstr>Standard Response</vt:lpstr>
      <vt:lpstr>Tab 6 - Resident Cont. (only)</vt:lpstr>
      <vt:lpstr>combined data (will be hidden)</vt:lpstr>
      <vt:lpstr>Tab 7 - Ammonia Processes</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Annis, Jackie - OSHA</dc:creator>
  <cp:lastModifiedBy>Belitz, Timothy</cp:lastModifiedBy>
  <dcterms:created xsi:type="dcterms:W3CDTF">2020-11-04T13:43:00Z</dcterms:created>
  <dcterms:modified xsi:type="dcterms:W3CDTF">2026-01-27T16:39:58Z</dcterms:modified>
</cp:coreProperties>
</file>